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245" windowHeight="6045" activeTab="0"/>
  </bookViews>
  <sheets>
    <sheet name="Мои данные" sheetId="1" r:id="rId1"/>
  </sheets>
  <definedNames>
    <definedName name="_xlnm.Print_Area" localSheetId="0">'Мои данные'!$A:$N</definedName>
    <definedName name="_xlnm.Print_Titles" localSheetId="0">'Мои данные'!$25:$25</definedName>
    <definedName name="_xlnm.Print_Titles" localSheetId="0">'Мои данные'!$25:$25</definedName>
  </definedNames>
  <calcPr fullCalcOnLoad="1"/>
</workbook>
</file>

<file path=xl/comments1.xml><?xml version="1.0" encoding="utf-8"?>
<comments xmlns="http://schemas.openxmlformats.org/spreadsheetml/2006/main">
  <authors>
    <author>Lexy</author>
    <author>G_Alex</author>
    <author>Andrey</author>
    <author>&lt;&gt;</author>
    <author>Волченков Сергей</author>
    <author>Alex</author>
    <author>Сергей</author>
    <author>Alex Sosedko</author>
  </authors>
  <commentList>
    <comment ref="A11" authorId="0">
      <text>
        <r>
          <rPr>
            <sz val="8"/>
            <rFont val="Tahoma"/>
            <family val="2"/>
          </rPr>
          <t xml:space="preserve"> &lt;Индекс/ЛН локальной сметы&gt;
</t>
        </r>
      </text>
    </comment>
    <comment ref="A13" authorId="1">
      <text>
        <r>
          <rPr>
            <b/>
            <sz val="10"/>
            <rFont val="Tahoma"/>
            <family val="2"/>
          </rPr>
          <t xml:space="preserve"> на &lt;Наименование локальной сметы&gt;,</t>
        </r>
        <r>
          <rPr>
            <sz val="10"/>
            <rFont val="Tahoma"/>
            <family val="2"/>
          </rPr>
          <t>&lt;</t>
        </r>
        <r>
          <rPr>
            <b/>
            <sz val="10"/>
            <rFont val="Tahoma"/>
            <family val="2"/>
          </rPr>
          <t>Наименование объекта</t>
        </r>
        <r>
          <rPr>
            <sz val="10"/>
            <rFont val="Tahoma"/>
            <family val="2"/>
          </rPr>
          <t>&gt;</t>
        </r>
      </text>
    </comment>
    <comment ref="C16" authorId="2">
      <text>
        <r>
          <rPr>
            <b/>
            <sz val="8"/>
            <rFont val="Tahoma"/>
            <family val="2"/>
          </rPr>
          <t xml:space="preserve"> &lt;Основание&gt;</t>
        </r>
      </text>
    </comment>
    <comment ref="L25" authorId="1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
</t>
        </r>
        <r>
          <rPr>
            <sz val="10"/>
            <rFont val="Tahoma"/>
            <family val="2"/>
          </rPr>
          <t xml:space="preserve">
</t>
        </r>
      </text>
    </comment>
    <comment ref="M25" authorId="1">
      <text>
        <r>
          <rPr>
            <sz val="10"/>
            <rFont val="Tahoma"/>
            <family val="2"/>
          </rPr>
          <t xml:space="preserve"> &lt;Общая стоимость ОЗП по позиции для БИМ до начисления НР и СП&gt;
----------
&lt;Общая стоимость МАТ по позиции для БИМ до начисления НР и СП&gt;</t>
        </r>
      </text>
    </comment>
    <comment ref="L100" authorId="3">
      <text>
        <r>
          <rPr>
            <sz val="10"/>
            <rFont val="Tahoma"/>
            <family val="2"/>
          </rPr>
          <t xml:space="preserve">  &lt;Прямые затраты (итоги)&gt;</t>
        </r>
      </text>
    </comment>
    <comment ref="M100" authorId="3">
      <text>
        <r>
          <rPr>
            <sz val="10"/>
            <rFont val="Tahoma"/>
            <family val="2"/>
          </rPr>
          <t xml:space="preserve"> &lt;З/п основных рабочих (итоги)&gt;
----------
&lt;Материалы (итоги)&gt;</t>
        </r>
      </text>
    </comment>
    <comment ref="A25" authorId="1">
      <text>
        <r>
          <rPr>
            <sz val="10"/>
            <rFont val="Tahoma"/>
            <family val="2"/>
          </rPr>
          <t xml:space="preserve"> &lt;Номер позиции по смете&gt;
</t>
        </r>
      </text>
    </comment>
    <comment ref="B25" authorId="1">
      <text>
        <r>
          <rPr>
            <sz val="10"/>
            <rFont val="Tahoma"/>
            <family val="2"/>
          </rPr>
          <t xml:space="preserve"> &lt;Обоснование (код) позиции&gt;      &lt;Примечание&gt;
&lt;Наименование (текстовая часть) расценки&gt;
&lt;Ед. измерения по расценке&gt;
------------------------
&lt;Обоснование коэффициентов&gt;
------------------------
&lt;Формула расчета стоимости единицы&gt;
------------------------
&lt;Строка задания НР для БИМ&gt;; (&lt;Сумма НР по позиции для БИМ&gt;)
&lt;Строка задания СП для БИМ&gt;; (&lt;Сумма СП по позиции для БИМ&gt;)
&lt;Дополнительные начисления к индексу&gt;</t>
        </r>
      </text>
    </comment>
    <comment ref="C25" authorId="1">
      <text>
        <r>
          <rPr>
            <sz val="10"/>
            <rFont val="Tahoma"/>
            <family val="2"/>
          </rPr>
          <t xml:space="preserve"> &lt;Количество всего (физ. объем) по позиции&gt;
(&lt;Формула расчета физ. объема&gt;)</t>
        </r>
      </text>
    </comment>
    <comment ref="A100" authorId="2">
      <text>
        <r>
          <rPr>
            <b/>
            <sz val="8"/>
            <rFont val="Tahoma"/>
            <family val="2"/>
          </rPr>
          <t xml:space="preserve"> &lt;Текстовая часть (итоги)&gt;</t>
        </r>
      </text>
    </comment>
    <comment ref="A115" authorId="3">
      <text>
        <r>
          <rPr>
            <b/>
            <sz val="8"/>
            <rFont val="Tahoma"/>
            <family val="2"/>
          </rPr>
          <t xml:space="preserve"> ______________ (&lt;Составил&gt;)</t>
        </r>
      </text>
    </comment>
    <comment ref="A117" authorId="3">
      <text>
        <r>
          <rPr>
            <b/>
            <sz val="8"/>
            <rFont val="Tahoma"/>
            <family val="2"/>
          </rPr>
          <t xml:space="preserve"> ______________ (&lt;Проверил&gt;)</t>
        </r>
      </text>
    </comment>
    <comment ref="F25" authorId="4">
      <text>
        <r>
          <rPr>
            <sz val="10"/>
            <rFont val="Tahoma"/>
            <family val="2"/>
          </rPr>
          <t xml:space="preserve"> &lt;ЭММ по позиции на единицу в базисных ценах с учетом всех к-тов&gt;
----------
&lt;ЗПМ по позиции на единицу в базисных ценах с учетом всех к-тов&gt;</t>
        </r>
      </text>
    </comment>
    <comment ref="N25" authorId="4">
      <text>
        <r>
          <rPr>
            <sz val="10"/>
            <rFont val="Tahoma"/>
            <family val="2"/>
          </rPr>
          <t xml:space="preserve"> &lt;Общая стоимость ЭММ по позиции для БИМ до начисления НР и СП&gt;
----------
&lt;Общая стоимость ЗПМ по позиции для БИМ до начисления НР и СП&gt;</t>
        </r>
      </text>
    </comment>
    <comment ref="D25" authorId="1">
      <text>
        <r>
          <rPr>
            <sz val="10"/>
            <rFont val="Tahoma"/>
            <family val="2"/>
          </rPr>
          <t xml:space="preserve"> &lt;ПЗ по позиции на единицу в базисных ценах с учетом всех к-тов&gt;
</t>
        </r>
      </text>
    </comment>
    <comment ref="E25" authorId="1">
      <text>
        <r>
          <rPr>
            <sz val="10"/>
            <rFont val="Tahoma"/>
            <family val="2"/>
          </rPr>
          <t xml:space="preserve"> &lt;ОЗП по позиции на единицу в базисных ценах с учетом всех к-тов&gt;
----------
&lt;МАТ по позиции на единицу в базисных ценах с учетом всех к-тов&gt;</t>
        </r>
        <r>
          <rPr>
            <sz val="10"/>
            <rFont val="Tahoma"/>
            <family val="2"/>
          </rPr>
          <t xml:space="preserve">
</t>
        </r>
      </text>
    </comment>
    <comment ref="K17" authorId="2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H25" authorId="5">
      <text>
        <r>
          <rPr>
            <sz val="10"/>
            <rFont val="Tahoma"/>
            <family val="2"/>
          </rPr>
          <t xml:space="preserve"> &lt;ИТОГО ОЗП на физобъем по позиции в базисных ценах&gt;
----------
&lt;ИТОГО МАТ на физобъем по позиции в базисных ценах&gt;</t>
        </r>
      </text>
    </comment>
    <comment ref="G25" authorId="5">
      <text>
        <r>
          <rPr>
            <sz val="10"/>
            <rFont val="Tahoma"/>
            <family val="2"/>
          </rPr>
          <t xml:space="preserve"> &lt;ИТОГО ПЗ на физобъем по позиции в базисных ценах&gt;</t>
        </r>
      </text>
    </comment>
    <comment ref="I25" authorId="5">
      <text>
        <r>
          <rPr>
            <sz val="10"/>
            <rFont val="Tahoma"/>
            <family val="2"/>
          </rPr>
          <t xml:space="preserve"> &lt;ИТОГО ЭММ на физобъем по позиции в базисных ценах&gt;
----------
&lt;ИТОГО ЗПМ на физобъем по позиции в базисных ценах&gt;</t>
        </r>
      </text>
    </comment>
    <comment ref="N100" authorId="6">
      <text>
        <r>
          <rPr>
            <sz val="10"/>
            <rFont val="Tahoma"/>
            <family val="2"/>
          </rPr>
          <t xml:space="preserve"> &lt;Эксплуатация машин (итоги)&gt;
----------
&lt;З/п машинистов (итоги)&gt;
</t>
        </r>
      </text>
    </comment>
    <comment ref="J25" authorId="5">
      <text>
        <r>
          <rPr>
            <sz val="10"/>
            <rFont val="Tahoma"/>
            <family val="2"/>
          </rPr>
          <t xml:space="preserve"> &lt;Индекс к позиции на ОЗП&gt;
----------
&lt;Индекс к позиции на МАТ&gt;</t>
        </r>
      </text>
    </comment>
    <comment ref="K25" authorId="5">
      <text>
        <r>
          <rPr>
            <sz val="10"/>
            <rFont val="Tahoma"/>
            <family val="2"/>
          </rPr>
          <t xml:space="preserve"> &lt;Индекс к позиции на ЭМ&gt;
----------
&lt;Индекс к позиции на ЗПМ&gt;</t>
        </r>
      </text>
    </comment>
    <comment ref="K19" authorId="5">
      <text>
        <r>
          <rPr>
            <b/>
            <sz val="8"/>
            <rFont val="Tahoma"/>
            <family val="2"/>
          </rPr>
          <t xml:space="preserve"> =&lt;Итого ФОТ&gt;/1000</t>
        </r>
      </text>
    </comment>
    <comment ref="K18" authorId="5">
      <text>
        <r>
          <rPr>
            <b/>
            <sz val="8"/>
            <rFont val="Tahoma"/>
            <family val="2"/>
          </rPr>
          <t xml:space="preserve"> &lt;Итого ТЗ&gt;</t>
        </r>
      </text>
    </comment>
    <comment ref="S21" authorId="1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</t>
        </r>
      </text>
    </comment>
    <comment ref="R21" authorId="5">
      <text>
        <r>
          <rPr>
            <b/>
            <sz val="8"/>
            <rFont val="Tahoma"/>
            <family val="2"/>
          </rPr>
          <t xml:space="preserve"> &lt;ИТОГО ПЗ на физобъем по позиции в базисных ценах&gt;</t>
        </r>
      </text>
    </comment>
    <comment ref="T21" authorId="5">
      <text>
        <r>
          <rPr>
            <b/>
            <sz val="8"/>
            <rFont val="Tahoma"/>
            <family val="2"/>
          </rPr>
          <t xml:space="preserve"> &lt;Строка задания НР для БИМ&gt;</t>
        </r>
      </text>
    </comment>
    <comment ref="U21" authorId="5">
      <text>
        <r>
          <rPr>
            <b/>
            <sz val="8"/>
            <rFont val="Tahoma"/>
            <family val="2"/>
          </rPr>
          <t xml:space="preserve"> &lt;Строка задания СП для БИМ&gt;</t>
        </r>
      </text>
    </comment>
    <comment ref="V21" authorId="5">
      <text>
        <r>
          <rPr>
            <b/>
            <sz val="8"/>
            <rFont val="Tahoma"/>
            <family val="2"/>
          </rPr>
          <t xml:space="preserve"> &lt;Сумма НР по позиции для БИМ&gt;</t>
        </r>
      </text>
    </comment>
    <comment ref="W21" authorId="5">
      <text>
        <r>
          <rPr>
            <b/>
            <sz val="8"/>
            <rFont val="Tahoma"/>
            <family val="2"/>
          </rPr>
          <t xml:space="preserve"> &lt;Сумма СП по позиции для БИМ&gt;</t>
        </r>
      </text>
    </comment>
    <comment ref="X21" authorId="7">
      <text>
        <r>
          <rPr>
            <b/>
            <sz val="8"/>
            <rFont val="Tahoma"/>
            <family val="2"/>
          </rPr>
          <t xml:space="preserve"> &lt;Итоговое значение по позиции для БИМ&gt;</t>
        </r>
      </text>
    </comment>
    <comment ref="Y21" authorId="6">
      <text>
        <r>
          <rPr>
            <sz val="8"/>
            <rFont val="Tahoma"/>
            <family val="2"/>
          </rPr>
          <t xml:space="preserve"> &lt;Сумма НР по позиции при расчете в базисных ценах&gt;</t>
        </r>
      </text>
    </comment>
    <comment ref="Z21" authorId="6">
      <text>
        <r>
          <rPr>
            <sz val="8"/>
            <rFont val="Tahoma"/>
            <family val="2"/>
          </rPr>
          <t xml:space="preserve"> &lt;Сумма СП по позиции при расчете в базисных ценах&gt;</t>
        </r>
      </text>
    </comment>
    <comment ref="P25" authorId="7">
      <text>
        <r>
          <rPr>
            <b/>
            <sz val="8"/>
            <rFont val="Tahoma"/>
            <family val="2"/>
          </rPr>
          <t xml:space="preserve"> &lt;Признак материала - позиции&gt;</t>
        </r>
      </text>
    </comment>
    <comment ref="Q25" authorId="5">
      <text>
        <r>
          <rPr>
            <b/>
            <sz val="8"/>
            <rFont val="Tahoma"/>
            <family val="2"/>
          </rPr>
          <t xml:space="preserve"> &lt;Индекс к позиции на ОЗП&gt;</t>
        </r>
      </text>
    </comment>
    <comment ref="A8" authorId="1">
      <text>
        <r>
          <rPr>
            <b/>
            <sz val="10"/>
            <rFont val="Tahoma"/>
            <family val="2"/>
          </rPr>
          <t xml:space="preserve"> на &lt;Наименование локальной сметы&gt;,</t>
        </r>
        <r>
          <rPr>
            <sz val="10"/>
            <rFont val="Tahoma"/>
            <family val="2"/>
          </rPr>
          <t>&lt;</t>
        </r>
        <r>
          <rPr>
            <b/>
            <sz val="10"/>
            <rFont val="Tahoma"/>
            <family val="2"/>
          </rPr>
          <t>Наименование объекта</t>
        </r>
        <r>
          <rPr>
            <sz val="10"/>
            <rFont val="Tahoma"/>
            <family val="2"/>
          </rPr>
          <t>&gt;</t>
        </r>
      </text>
    </comment>
  </commentList>
</comments>
</file>

<file path=xl/sharedStrings.xml><?xml version="1.0" encoding="utf-8"?>
<sst xmlns="http://schemas.openxmlformats.org/spreadsheetml/2006/main" count="250" uniqueCount="178">
  <si>
    <t>(наименование работ и затрат, наименование объекта)</t>
  </si>
  <si>
    <t>(наименование стройки)</t>
  </si>
  <si>
    <t>Сметная стоимость</t>
  </si>
  <si>
    <t>№ п.п.</t>
  </si>
  <si>
    <t>Индекс</t>
  </si>
  <si>
    <t>(локальный сметный расчет)</t>
  </si>
  <si>
    <t xml:space="preserve">ЛОКАЛЬНАЯ  СМЕТА №  </t>
  </si>
  <si>
    <t>Средства на оплату труда</t>
  </si>
  <si>
    <t>тыс.руб.</t>
  </si>
  <si>
    <t>чел.час</t>
  </si>
  <si>
    <t>Нормативная трудоемкость</t>
  </si>
  <si>
    <t xml:space="preserve">Всего </t>
  </si>
  <si>
    <t>Шифр и номер позиции норматива
Наименование работ и затрат</t>
  </si>
  <si>
    <t>Базисная стоимость за единицу</t>
  </si>
  <si>
    <t>Базисная стоимость всего</t>
  </si>
  <si>
    <t>Объём</t>
  </si>
  <si>
    <t>Эксп.</t>
  </si>
  <si>
    <t>В т.ч. з/п</t>
  </si>
  <si>
    <t>Материал</t>
  </si>
  <si>
    <t>Осн. з/п</t>
  </si>
  <si>
    <t>Форма 4т</t>
  </si>
  <si>
    <t>Текущая стоимость всего</t>
  </si>
  <si>
    <t>СОГЛАСОВАНО:</t>
  </si>
  <si>
    <t>УТВЕРЖДАЮ:</t>
  </si>
  <si>
    <t>_____________________________</t>
  </si>
  <si>
    <t>__________________________</t>
  </si>
  <si>
    <t>"____" ______________20___ г.</t>
  </si>
  <si>
    <t>" _____ " ________________ 20___ г.</t>
  </si>
  <si>
    <t>Составил:______________ ()</t>
  </si>
  <si>
    <t>Проверил:______________ ()</t>
  </si>
  <si>
    <t xml:space="preserve">   Раздел 1. </t>
  </si>
  <si>
    <t>ТЕР46-04-006-03
Разборка деревянных перегородок: чистых щитовых дощатых
100 м2
------------------------
(Территориальная поправка к базе 2001г ЭМ=0; ЗПМ=0; МАТ=0;
Районный к-т 15%)
------------------------
НР 110%*0.9 от ФОТ; (185713)
СП 70%*0.85 от ФОТ; (111615</t>
  </si>
  <si>
    <t>14,157
----------
22,694</t>
  </si>
  <si>
    <t>ТЕРр61-1-4
Сплошное выравнивание штукатурки стен полимерцементным раствором при толщине намета: до 10 мм
100 м2 поверхности
------------------------
(Территориальная поправка к базе 2001г ЭМ=0; ЗПМ=0; МАТ=0;
Районный к-т 15%)
------------------------
НР 79% от ФОТ; (115082)
СП 50% от ФОТ; (72837</t>
  </si>
  <si>
    <t>22,66
----------
5,234</t>
  </si>
  <si>
    <t>14,152
----------
22,689</t>
  </si>
  <si>
    <t>ТЕРр62-27-2
Сплошная шпаклевка ранее оштукатуренных поверхностей цементно-поливинилацетатным составом: с лестниц
100 м2 ошпаклеванной поверхности
------------------------
(Территориальная поправка к базе 2001г ЭМ=0; ЗПМ=0; МАТ=0;
Районный к-т 15%)
------------------------
НР 80% от ФОТ; (69102)
СП 50% от ФОТ; (43189</t>
  </si>
  <si>
    <t>22,66
----------
5,881</t>
  </si>
  <si>
    <t>ТЕР15-04-005-03
Окраска поливинилацетатными водоэмульсионными составами улучшенная: по штукатурке стен
100 м2 окрашиваемой поверхности
------------------------
(Территориальная поправка к базе 2001г ЭМ=0; ЗПМ=0; МАТ=0;
Районный к-т 15%)
------------------------
НР 105%*0.9 от ФОТ; (125411)
СП 55%*0.85 от ФОТ; (62042</t>
  </si>
  <si>
    <t>22,66
----------
2,835</t>
  </si>
  <si>
    <t>11,173
----------
22,44</t>
  </si>
  <si>
    <t>ТЕР15-04-005-04
Окраска поливинилацетатными водоэмульсионными составами улучшенная: по штукатурке потолков
100 м2 окрашиваемой поверхности
------------------------
(Территориальная поправка к базе 2001г ЭМ=0; ЗПМ=0; МАТ=0;
Районный к-т 15%)
------------------------
НР 105%*0.9 от ФОТ; (121290)
СП 55%*0.85 от ФОТ; (60003</t>
  </si>
  <si>
    <t>22,66
----------
2,832</t>
  </si>
  <si>
    <t>11,164
----------
22,44</t>
  </si>
  <si>
    <t>ТЕРр57-2-1
Разборка покрытий полов: из линолеума и релина
100 м2 покрытия
------------------------
(Территориальная поправка к базе 2001г ЭМ=0; ЗПМ=0; МАТ=0;
Районный к-т 15%)
------------------------
НР 80% от ФОТ; (7800)
СП 68% от ФОТ; (6630</t>
  </si>
  <si>
    <t>14,142
----------
22,646</t>
  </si>
  <si>
    <t xml:space="preserve">   </t>
  </si>
  <si>
    <t>ТЕР46-04-001-04
Разборка: кирпичных стен
1 м3
------------------------
(Территориальная поправка к базе 2001г ЭМ=0; ЗПМ=0; МАТ=0;
Районный к-т 15%)
------------------------
НР 110%*0.9 от ФОТ; (574036)
СП 70%*0.85 от ФОТ; (345001</t>
  </si>
  <si>
    <t>9,383
----------
22,675</t>
  </si>
  <si>
    <t>ТЕР09-03-002-01
Демонтаж м/к
1 т конструкций
------------------------
(Территориальная поправка к базе 2001г ЭМ=0; ЗПМ=0; МАТ=0;
Районный к-т 15%;
 ОЗП=0,7; ЭМ=0,7 к расх.; ЗПМ=0,7; МАТ=0 к расх.; ТЗ=0,7; ТЗМ=0,7)
------------------------
НР 90%*0.9 от ФОТ; (27524)
СП 85%*0.85 от ФОТ; (24551</t>
  </si>
  <si>
    <t>22,66
----------
6,786</t>
  </si>
  <si>
    <t>9,593
----------
22,693</t>
  </si>
  <si>
    <t>ТЕРм38-01-002-02
Изготовление и монтаж м/к (закладные)
1 т конструкций
------------------------
(Территориальная поправка к базе 2001г ЭМ=0; ЗПМ=0; МАТ=0;
Районный к-т 15%)
------------------------
НР 66% от ФОТ; (58956)
СП 0% от ФОТ</t>
  </si>
  <si>
    <t>22,66
----------
8,942</t>
  </si>
  <si>
    <t>7,299
----------
22,703</t>
  </si>
  <si>
    <t>ТЕР46-01-012-02
Усиление: колонн
1 т усиления
------------------------
(Территориальная поправка к базе 2001г ЭМ=0; ЗПМ=0; МАТ=0;
Районный к-т 15%)
------------------------
НР 110%*0.9 от ФОТ; (51899)
СП 70%*0.85 от ФОТ; (31192</t>
  </si>
  <si>
    <t>22,66
----------
6,495</t>
  </si>
  <si>
    <t>8,422
----------
22,721</t>
  </si>
  <si>
    <t>ТЕР13-03-002-03
Огрунтовка металлических поверхностей за один раз: грунтовкой ХС-059
100 м2 окрашиваемой поверхности
------------------------
(Территориальная поправка к базе 2001г ЭМ=0; ЗПМ=0; МАТ=0;
Районный к-т 15%)
------------------------
НР 90%*0.9 от ФОТ; (2925)
СП 70%*0.85 от ФОТ; (2149</t>
  </si>
  <si>
    <t>22,66
----------
6,446</t>
  </si>
  <si>
    <t>3,718
----------
23,222</t>
  </si>
  <si>
    <t>ТЕР08-02-003-01
Кирпичнная кладка стен с армированием
1 м3 кладки
------------------------
(Территориальная поправка к базе 2001г ЭМ=0; ЗПМ=0; МАТ=0;
Районный к-т 15%)
------------------------
НР 122%*0.9 от ФОТ; (11891)
СП 80%*0.85 от ФОТ; (7364</t>
  </si>
  <si>
    <t>22,66
----------
10,232</t>
  </si>
  <si>
    <t>7,397
----------
22,699</t>
  </si>
  <si>
    <t>ТЕР15-02-036-03
Штукатурка по сетке без устройства каркаса: высококачественная стен
100 м2 оштукатуриваемой поверхности
------------------------
(Территориальная поправка к базе 2001г ЭМ=0; ЗПМ=0; МАТ=0;
Районный к-т 15%)
------------------------
НР 105%*0.9 от ФОТ; (1361561)
СП 55%*0.85 от ФОТ; (673576</t>
  </si>
  <si>
    <t>22,66
----------
10,67</t>
  </si>
  <si>
    <t>12,262
----------
22,693</t>
  </si>
  <si>
    <t>ТЕР15-04-006-04
Покрытие поверхностей грунтовкой глубокого проникновения: за 2 раза стен
100 м2 покрытия
------------------------
(Территориальная поправка к базе 2001г ЭМ=0; ЗПМ=0; МАТ=0;
Районный к-т 15%)
------------------------
НР 105%*0.9 от ФОТ; (137266)
СП 55%*0.85 от ФОТ; (67907</t>
  </si>
  <si>
    <t>22,66
----------
8,471</t>
  </si>
  <si>
    <t>11,438
----------
23,333</t>
  </si>
  <si>
    <t>ТЕРр62-27-2
Сплошная шпаклевка ранее оштукатуренных поверхностей цементно-поливинилацетатным составом: с лестниц
100 м2 ошпаклеванной поверхности
------------------------
(Территориальная поправка к базе 2001г ЭМ=0; ЗПМ=0; МАТ=0;
Районный к-т 15%)
------------------------
НР 80% от ФОТ; (185396)
СП 50% от ФОТ; (115873</t>
  </si>
  <si>
    <t>ТЕР15-04-005-03
Окраска поливинилацетатными водоэмульсионными составами улучшенная: по штукатурке стен
100 м2 окрашиваемой поверхности
------------------------
(Территориальная поправка к базе 2001г ЭМ=0; ЗПМ=0; МАТ=0;
Районный к-т 15%)
------------------------
НР 105%*0.9 от ФОТ; (336469)
СП 55%*0.85 от ФОТ; (166454</t>
  </si>
  <si>
    <t>ТЕР46-04-003-08
Разборка железобетонных конструкций объемом более 1 м3 при помощи отбойных молотков из бетона марки: 200
1 м3
------------------------
(Территориальная поправка к базе 2001г ЭМ=0; ЗПМ=0; МАТ=0;
Районный к-т 15%)
------------------------
НР 110%*0.9 от ФОТ; (49267)
СП 70%*0.85 от ФОТ; (29610</t>
  </si>
  <si>
    <t>22,66
----------
10,364</t>
  </si>
  <si>
    <t>9,361
----------
22,672</t>
  </si>
  <si>
    <t>ТЕР46-03-017-01
Заделка отверстий, гнезд и борозд: в перекрытиях железобетонных площадью до 0,1 м2
1 м3 заделки
------------------------
(Территориальная поправка к базе 2001г ЭМ=0; ЗПМ=0; МАТ=0;
Районный к-т 15%)
------------------------
НР 110%*0.9 от ФОТ; (74341)
СП 70%*0.85 от ФОТ; (44680</t>
  </si>
  <si>
    <t>22,66
----------
6,01</t>
  </si>
  <si>
    <t>ТЕР46-03-011-03
Пробивка в кирпичных стенах борозд площадью сечения: до 100 см2
100 м борозд
------------------------
(Территориальная поправка к базе 2001г ЭМ=0; ЗПМ=0; МАТ=0;
Районный к-т 15%)
------------------------
НР 110%*0.9 от ФОТ; (289168)
СП 70%*0.85 от ФОТ; (173793</t>
  </si>
  <si>
    <t>9,382
----------
22,673</t>
  </si>
  <si>
    <t>ТЕР09-03-002-12
Монтаж балок, ригелей перекрытия, покрытия и под установку оборудования многоэтажных зданий при высоте здания: до 25 м
1 т конструкций
------------------------
(Территориальная поправка к базе 2001г ЭМ=0; ЗПМ=0; МАТ=0;
Районный к-т 15%)
------------------------
НР 90%*0.9 от ФОТ; (76161)
СП 85%*0.85 от ФОТ; (67934</t>
  </si>
  <si>
    <t>22,66
----------
5,482</t>
  </si>
  <si>
    <t>6,19
----------
22,654</t>
  </si>
  <si>
    <t>ТЕР13-03-002-03
Огрунтовка металлических поверхностей за один раз: грунтовкой ХС-059
100 м2 окрашиваемой поверхности
------------------------
(Территориальная поправка к базе 2001г ЭМ=0; ЗПМ=0; МАТ=0;
Районный к-т 15%)
------------------------
НР 90%*0.9 от ФОТ; (34816)
СП 70%*0.85 от ФОТ; (25575</t>
  </si>
  <si>
    <t>ТЕР15-04-030-04
Масляная окраска металлических поверхностей: решеток, переплетов, труб диаметром менее 50 мм и т.п., количество окрасок 2
100 м2 окрашиваемой поверхности
------------------------
(Территориальная поправка к базе 2001г ЭМ=0; ЗПМ=0; МАТ=0;
Районный к-т 15%)
------------------------
НР 105%*0.9 от ФОТ; (450500)
СП 55%*0.85 от ФОТ; (222867</t>
  </si>
  <si>
    <t>22,66
----------
4,51</t>
  </si>
  <si>
    <t>11,313
----------
23,333</t>
  </si>
  <si>
    <t>ТЕР46-04-003-08
Разборка железобетонных конструкций объемом более 1 м3 при помощи отбойных молотков из бетона марки: 200
1 м3
------------------------
(Территориальная поправка к базе 2001г ЭМ=0; ЗПМ=0; МАТ=0;
Районный к-т 15%)
------------------------
НР 110%*0.9 от ФОТ; (1330237)
СП 70%*0.85 от ФОТ; (799486</t>
  </si>
  <si>
    <t>ТЕР09-03-002-01
Демонтаж разгрузочной эстакады
1 т конструкций
------------------------
(Территориальная поправка к базе 2001г ЭМ=0; ЗПМ=0; МАТ=0;
Районный к-т 15%;
 ОЗП=0,7; ЭМ=0,7 к расх.; ЗПМ=0,7; МАТ=0 к расх.; ТЗ=0,7; ТЗМ=0,7)
------------------------
НР 90%*0.9 от ФОТ; (412847)
СП 85%*0.85 от ФОТ; (368250</t>
  </si>
  <si>
    <t>ТЕР46-04-001-04
Разборка: кирпичных стен
1 м3
------------------------
(Территориальная поправка к базе 2001г ЭМ=0; ЗПМ=0; МАТ=0;
Районный к-т 15%)
------------------------
НР 110%*0.9 от ФОТ; (583764)
СП 70%*0.85 от ФОТ; (350848</t>
  </si>
  <si>
    <t>ТЕР08-02-003-01
Кирпичнная кладка стен с армированием
1 м3 кладки
------------------------
(Территориальная поправка к базе 2001г ЭМ=0; ЗПМ=0; МАТ=0;
Районный к-т 15%)
------------------------
НР 122%*0.9 от ФОТ; (550273)
СП 80%*0.85 от ФОТ; (340788</t>
  </si>
  <si>
    <t>ТЕР08-07-001-02
Установка и разборка наружных инвентарных лесов высотой до 16 м: трубчатых для прочих отделочных работ
100 м2 вертикальной проекции для наружных лесов
------------------------
(Территориальная поправка к базе 2001г ЭМ=0; ЗПМ=0; МАТ=0;
Районный к-т 15%)
------------------------
НР 122%*0.9 от ФОТ; (832448)
СП 80%*0.85 от ФОТ; (515541</t>
  </si>
  <si>
    <t>22,66
----------
6,017</t>
  </si>
  <si>
    <t>ТЕРр69-2-1
Сверление отверстий: в кирпичных стенах электроперфоратором диаметром до 20 мм, толщина стен 0,5 кирпича
100 отверстий
------------------------
(Территориальная поправка к базе 2001г ЭМ=0; ЗПМ=0; МАТ=0;
Районный к-т 15%)
------------------------
НР 78% от ФОТ; (11053)
СП 50% от ФОТ; (7086</t>
  </si>
  <si>
    <t>ТЕРм38-01-001-03
Изготовление и монтаж  металлических листов из б/у металла толщ 8мм
1 т конструкций
------------------------
(Территориальная поправка к базе 2001г ЭМ=0; ЗПМ=0; МАТ=0;
Районный к-т 15%)
------------------------
2 213,35 = 9 671,20 - 1,042 x 7 157,25
------------------------
НР 66% от ФОТ; (1938518)
СП 0% от ФОТ</t>
  </si>
  <si>
    <t>22,66
----------
5,319</t>
  </si>
  <si>
    <t>6,233
----------
22,679</t>
  </si>
  <si>
    <t>ТЕРр58-19-3
Изготовление и монтаж полосы из  стали толщ 5мм шир 120мм
100 м покрытия
------------------------
(Территориальная поправка к базе 2001г ЭМ=0; ЗПМ=0; МАТ=0;
Районный к-т 15%)
------------------------
НР 83% от ФОТ; (738652)
СП 65% от ФОТ; (578462</t>
  </si>
  <si>
    <t>22,66
----------
4,647</t>
  </si>
  <si>
    <t>12,249
----------
22,693</t>
  </si>
  <si>
    <t>ТЕР23-04-011-01
Демонтаж чугунных плит пола с сохранением
1 шт.
------------------------
(Территориальная поправка к базе 2001г ЭМ=0; ЗПМ=0; МАТ=0;
Районный к-т 15%;
 ОЗП=0,7; ЭМ=0,7 к расх.; ЗПМ=0,7; МАТ=0 к расх.; ТЗ=0,7; ТЗМ=0,7)
------------------------
НР 130% от ФОТ; (277146)
СП 89%*0.85 от ФОТ; (161277</t>
  </si>
  <si>
    <t>22,66
----------
8,764</t>
  </si>
  <si>
    <t>ТЕРр69-2-1
Сверление отверстий: в кирпичных стенах электроперфоратором диаметром до 20 мм, толщина стен 0,5 кирпича
100 отверстий
------------------------
(Территориальная поправка к базе 2001г ЭМ=0; ЗПМ=0; МАТ=0;
Районный к-т 15%)
------------------------
НР 78% от ФОТ; (245634)
СП 50% от ФОТ; (157458</t>
  </si>
  <si>
    <t>ТЕР09-03-039-01
Монтаж анкеров ф- 16мм
1 т конструкций
------------------------
(Территориальная поправка к базе 2001г ЭМ=0; ЗПМ=0; МАТ=0;
Районный к-т 15%)
------------------------
НР 90%*0.9 от ФОТ; (142902)
СП 85%*0.85 от ФОТ; (127465</t>
  </si>
  <si>
    <t>22,66
----------
5,765</t>
  </si>
  <si>
    <t>9,263
----------
22,684</t>
  </si>
  <si>
    <t>ТЕРр62-41-2
Очистка поверхности  потолка от набела и грязи
100 м2 расчищенной поверхности
------------------------
(Территориальная поправка к базе 2001г ЭМ=0; ЗПМ=0; МАТ=0;
Районный к-т 15%)
------------------------
НР 80% от ФОТ; (521678)
СП 50% от ФОТ; (326049</t>
  </si>
  <si>
    <t>ТЕР15-04-005-04
Окраска поливинилацетатными водоэмульсионными составами улучшенная: по штукатурке потолков
100 м2 окрашиваемой поверхности
------------------------
(Территориальная поправка к базе 2001г ЭМ=0; ЗПМ=0; МАТ=0;
Районный к-т 15%)
------------------------
НР 105%*0.9 от ФОТ; (1475759)
СП 55%*0.85 от ФОТ; (730071</t>
  </si>
  <si>
    <t>ТЕРр62-41-1
Очистка ж/б ферм от набела и грязи
100 м2 расчищенной поверхности
------------------------
(Территориальная поправка к базе 2001г ЭМ=0; ЗПМ=0; МАТ=0;
Районный к-т 15%)
------------------------
НР 80% от ФОТ; (131070)
СП 50% от ФОТ; (81919</t>
  </si>
  <si>
    <t>ТЕРр62-41-1
Очистка ж/б ригелей от набела и грязи
100 м2 расчищенной поверхности
------------------------
(Территориальная поправка к базе 2001г ЭМ=0; ЗПМ=0; МАТ=0;
Районный к-т 15%)
------------------------
НР 80% от ФОТ; (26214)
СП 50% от ФОТ; (16384</t>
  </si>
  <si>
    <t>ТЕР15-04-030-04
Масляная окраска металлических поверхностей: решеток, переплетов, труб диаметром менее 50 мм и т.п., количество окрасок 2
100 м2 окрашиваемой поверхности
------------------------
(Территориальная поправка к базе 2001г ЭМ=0; ЗПМ=0; МАТ=0;
Районный к-т 15%)
------------------------
НР 105%*0.9 от ФОТ; (744826)
СП 55%*0.85 от ФОТ; (368472</t>
  </si>
  <si>
    <t>ТЕР08-07-001-02
Установка и разборка наружных инвентарных лесов высотой до 16 м: трубчатых для прочих отделочных работ
100 м2 вертикальной проекции для наружных лесов
------------------------
(Территориальная поправка к базе 2001г ЭМ=0; ЗПМ=0; МАТ=0;
Районный к-т 15%)
------------------------
НР 122%*0.9 от ФОТ; (915692)
СП 80%*0.85 от ФОТ; (567096</t>
  </si>
  <si>
    <t>ТЕР13-03-002-03
Огрунтовка металлических поверхностей за один раз: грунтовкой ХС-059
100 м2 окрашиваемой поверхности
------------------------
(Территориальная поправка к базе 2001г ЭМ=0; ЗПМ=0; МАТ=0;
Районный к-т 15%)
------------------------
НР 90%*0.9 от ФОТ; (47351)
СП 70%*0.85 от ФОТ; (34783</t>
  </si>
  <si>
    <t>ТЕР15-04-030-04
Масляная окраска металлических поверхностей: решеток, переплетов, труб диаметром менее 50 мм и т.п., количество окрасок 2
100 м2 окрашиваемой поверхности
------------------------
(Территориальная поправка к базе 2001г ЭМ=0; ЗПМ=0; МАТ=0;
Районный к-т 15%)
------------------------
НР 105%*0.9 от ФОТ; (612679)
СП 55%*0.85 от ФОТ; (303098</t>
  </si>
  <si>
    <t>ТЕРр62-41-1
Очистка поверхности стен от старой краски
100 м2 расчищенной поверхности
------------------------
(Территориальная поправка к базе 2001г ЭМ=0; ЗПМ=0; МАТ=0;
Районный к-т 15%)
------------------------
НР 80% от ФОТ; (146798)
СП 50% от ФОТ; (91749</t>
  </si>
  <si>
    <t>ТЕР15-02-016-03
Штукатурка поверхностей внутри здания цементно-известковым или цементным раствором по камню и бетону: улучшенная стен
100 м2 оштукатуриваемой поверхности
------------------------
(Территориальная поправка к базе 2001г ЭМ=0; ЗПМ=0; МАТ=0;
Районный к-т 15%)
------------------------
НР 105%*0.9 от ФОТ; (138583)
СП 55%*0.85 от ФОТ; (68558</t>
  </si>
  <si>
    <t>22,66
----------
8,072</t>
  </si>
  <si>
    <t>16,161
----------
22,721</t>
  </si>
  <si>
    <t>ТЕРр61-1-4
Сплошное выравнивание штукатурки стен полимерцементным раствором при толщине намета: до 10 мм
100 м2 поверхности
------------------------
(Территориальная поправка к базе 2001г ЭМ=0; ЗПМ=0; МАТ=0;
Районный к-т 15%)
------------------------
НР 79% от ФОТ; (377242)
СП 50% от ФОТ; (238761</t>
  </si>
  <si>
    <t>ТЕРр62-27-2
Сплошная шпаклевка ранее оштукатуренных поверхностей цементно-поливинилацетатным составом: с лестниц
100 м2 ошпаклеванной поверхности
------------------------
(Территориальная поправка к базе 2001г ЭМ=0; ЗПМ=0; МАТ=0;
Районный к-т 15%)
------------------------
НР 80% от ФОТ; (226522)
СП 50% от ФОТ; (141576</t>
  </si>
  <si>
    <t>ТЕР15-04-005-03
Окраска поливинилацетатными водоэмульсионными составами улучшенная: по штукатурке стен
100 м2 окрашиваемой поверхности
------------------------
(Территориальная поправка к базе 2001г ЭМ=0; ЗПМ=0; МАТ=0;
Районный к-т 15%)
------------------------
НР 105%*0.9 от ФОТ; (411104)
СП 55%*0.85 от ФОТ; (203377</t>
  </si>
  <si>
    <t>ТЕРр69-12-1
Приготовление растворов вручную: цементных
1 м3 раствора
------------------------
(Территориальная поправка к базе 2001г ЭМ=0; ЗПМ=0; МАТ=0;
Районный к-т 15%)
------------------------
НР 66% от ФОТ; (143540)
СП 0% от ФОТ</t>
  </si>
  <si>
    <t>ТЕРр57-2-3
Разборка покрытий полов: из керамических плиток
100 м2 покрытия
------------------------
(Территориальная поправка к базе 2001г ЭМ=0; ЗПМ=0; МАТ=0;
Районный к-т 15%)
------------------------
НР 80% от ФОТ; (83372)
СП 68% от ФОТ; (70866</t>
  </si>
  <si>
    <t>14,156
----------
22,692</t>
  </si>
  <si>
    <t>ТЕРр63-7-5
Разборка облицовки стен: из керамических глазурованных плиток
100 м2 поверхности облицовки
------------------------
(Территориальная поправка к базе 2001г ЭМ=0; ЗПМ=0; МАТ=0;
Районный к-т 15%)
------------------------
НР 77% от ФОТ; (209215)
СП 50% от ФОТ; (135854</t>
  </si>
  <si>
    <t>9,763
----------
22,689</t>
  </si>
  <si>
    <t>ТЕРр57-2-4
Разборка покрытий полов: цементных
100 м2 покрытия
------------------------
(Территориальная поправка к базе 2001г ЭМ=0; ЗПМ=0; МАТ=0;
Районный к-т 15%)
------------------------
НР 80% от ФОТ; (612410)
СП 68% от ФОТ; (520549</t>
  </si>
  <si>
    <t>9,557
----------
22,674</t>
  </si>
  <si>
    <t>ТЕР11-01-011-01
Устройство стяжек: цементных толщиной 20 мм
100 м2 стяжки
------------------------
(Территориальная поправка к базе 2001г ЭМ=0; ЗПМ=0; МАТ=0;
Районный к-т 15%)
------------------------
НР 123%*0.9 от ФОТ; (280709)
СП 75%*0.85 от ФОТ; (161655</t>
  </si>
  <si>
    <t>22,66
----------
9,117</t>
  </si>
  <si>
    <t>13,029
----------
22,689</t>
  </si>
  <si>
    <t>ТЕР11-01-011-02
Устройство стяжек: на каждые 5 мм изменения толщины стяжки добавлять или исключать к расценке 11-01-011-01 (до 60 мм)
100 м2 стяжки
------------------------
(Территориальная поправка к базе 2001г ЭМ=0; ЗПМ=0; МАТ=0;
Районный к-т 15%;
 ПЗ=8 (ОЗП=8; ЭМ=8 к расх.; ЗПМ=8; МАТ=8 к расх.; ТЗ=8; ТЗМ=8))
------------------------
НР 123%*0.9 от ФОТ; (28462)
СП 75%*0.85 от ФОТ; (16391</t>
  </si>
  <si>
    <t>22,66
----------
9,227</t>
  </si>
  <si>
    <t>12,529
----------
22,654</t>
  </si>
  <si>
    <t>ТЕРр69-12-1
Приготовление растворов вручную: цементных
1 м3 раствора
------------------------
(Территориальная поправка к базе 2001г ЭМ=0; ЗПМ=0; МАТ=0;
Районный к-т 15%)
------------------------
НР 66% от ФОТ; (72044)
СП 0% от ФОТ</t>
  </si>
  <si>
    <t>ТЕР11-01-004-01
Устройство гидроизоляции оклеечной рулонными материалами: на мастике Битуминоль, первый слой
100 м2 изолируемой поверхности
------------------------
(Территориальная поправка к базе 2001г ЭМ=0; ЗПМ=0; МАТ=0;
Районный к-т 15%)
------------------------
НР 123%*0.9 от ФОТ; (721670)
СП 75%*0.85 от ФОТ; (415596</t>
  </si>
  <si>
    <t>22,66
----------
5,755</t>
  </si>
  <si>
    <t>6,742
----------
22,695</t>
  </si>
  <si>
    <t>ТЕР11-01-027-02
Устройство покрытий на цементном растворе из плиток: керамических для полов многоцветных
100 м2 покрытия
------------------------
(Территориальная поправка к базе 2001г ЭМ=0; ЗПМ=0; МАТ=0;
Районный к-т 15%)
------------------------
НР 123%*0.9 от ФОТ; (1006179)
СП 75%*0.85 от ФОТ; (579439</t>
  </si>
  <si>
    <t>22,66
----------
5,569</t>
  </si>
  <si>
    <t>11,344
----------
22,701</t>
  </si>
  <si>
    <t>ТЕР15-01-019-01
Гладкая облицовка стен, столбов, пилястр и откосов (без карнизных, плинтусных и угловых плиток) без установки плиток туалетного гарнитура на цементном растворе: по кирпичу и бетону
100 м2 поверхности облицовки
------------------------
(Территориальная поправка к базе 2001г ЭМ=0; ЗПМ=0; МАТ=0;
Районный к-т 15%)
------------------------
НР 105%*0.9 от ФОТ; (372939)
СП 55%*0.85 от ФОТ; (184496</t>
  </si>
  <si>
    <t>22,66
----------
3,742</t>
  </si>
  <si>
    <t>12,731
----------
22,697</t>
  </si>
  <si>
    <t>ТЕРр62-41-2
Очистка поверхности потолка от старой побелки и краски
100 м2 расчищенной поверхности
------------------------
(Территориальная поправка к базе 2001г ЭМ=0; ЗПМ=0; МАТ=0;
Районный к-т 15%)
------------------------
НР 80% от ФОТ; (162371)
СП 50% от ФОТ; (101482</t>
  </si>
  <si>
    <t>ТЕРр62-27-2
Сплошная шпаклевка ранее оштукатуренных поверхностей цементно-поливинилацетатным составом: с лестниц
100 м2 ошпаклеванной поверхности
------------------------
(Территориальная поправка к базе 2001г ЭМ=0; ЗПМ=0; МАТ=0;
Районный к-т 15%)
------------------------
НР 80% от ФОТ; (201442)
СП 50% от ФОТ; (125901</t>
  </si>
  <si>
    <t>ТЕР15-04-005-04
Окраска поливинилацетатными водоэмульсионными составами улучшенная: по штукатурке потолков
100 м2 окрашиваемой поверхности
------------------------
(Территориальная поправка к базе 2001г ЭМ=0; ЗПМ=0; МАТ=0;
Районный к-т 15%)
------------------------
НР 105%*0.9 от ФОТ; (459330)
СП 55%*0.85 от ФОТ; (227234</t>
  </si>
  <si>
    <t>ТЕР10-01-089-01
Антисептирование водными растворами: стен
100 м2 стен и перегородок (за вычетом проемов), покрытий
------------------------
(Территориальная поправка к базе 2001г ЭМ=0; ЗПМ=0; МАТ=0;
Районный к-т 15%)
------------------------
НР 118%*0.9 от ФОТ; (26983)
СП 63%*0.85 от ФОТ; (13606</t>
  </si>
  <si>
    <t>22,66
----------
4,42</t>
  </si>
  <si>
    <t>10,426
----------
22,73</t>
  </si>
  <si>
    <t>ТЕР10-01-089-01
Антисептирование водными растворами: потолков
100 м2 стен и перегородок (за вычетом проемов), покрытий
------------------------
(Территориальная поправка к базе 2001г ЭМ=0; ЗПМ=0; МАТ=0;
Районный к-т 15%)
------------------------
НР 118%*0.9 от ФОТ; (59834)
СП 63%*0.85 от ФОТ; (30171</t>
  </si>
  <si>
    <t>ТЕР09-04-006-02
Демонтаж сотового поликарбоната (прим)
100 м2
------------------------
(Территориальная поправка к базе 2001г ЭМ=0; ЗПМ=0; МАТ=0;
Районный к-т 15%;
 ОЗП=0,7; ЭМ=0,7 к расх.; ЗПМ=0,7; МАТ=0 к расх.; ТЗ=0,7; ТЗМ=0,7)
------------------------
НР 90%*0.9 от ФОТ; (656396)
СП 85%*0.85 от ФОТ; (585489</t>
  </si>
  <si>
    <t>22,66
----------
6,347</t>
  </si>
  <si>
    <t>7,689
----------
22,666</t>
  </si>
  <si>
    <t>ТЕРр58-19-1
Демонтаж нащельников из полосы шир 40мм
100 м покрытия
------------------------
(Территориальная поправка к базе 2001г ЭМ=0; ЗПМ=0; МАТ=0;
Районный к-т 15%;
 ОЗП=0,7; ЭМ=0,7 к расх.; ЗПМ=0,7; МАТ=0 к расх.; ТЗ=0,7; ТЗМ=0,7)
------------------------
НР 83% от ФОТ; (1303708)
СП 65% от ФОТ; (1020976</t>
  </si>
  <si>
    <t>22,66
----------
3,792</t>
  </si>
  <si>
    <t>12,279
----------
22,646</t>
  </si>
  <si>
    <t>ТЕР09-04-006-02
Монтаж сотового поликарбоната (прим)
100 м2
------------------------
(Территориальная поправка к базе 2001г ЭМ=0; ЗПМ=0; МАТ=0;
Районный к-т 15%)
------------------------
НР 90%*0.9 от ФОТ; (937708)
СП 85%*0.85 от ФОТ; (836412</t>
  </si>
  <si>
    <t>ТЕРр58-19-1
Монтаж нащельников из полосы шир 40мм
100 м покрытия
------------------------
(Территориальная поправка к базе 2001г ЭМ=0; ЗПМ=0; МАТ=0;
Районный к-т 15%)
------------------------
НР 83% от ФОТ; (1862440)
СП 65% от ФОТ; (1458538</t>
  </si>
  <si>
    <t>ТЕР07-05-039-06
Устройство герметизации горизонтальных и вертикальных стыков стеновых панелей мастикой: вулканизирующейся тиоколовой
100 м шва
------------------------
(Территориальная поправка к базе 2001г ЭМ=0; ЗПМ=0; МАТ=0;
Районный к-т 15%)
------------------------
НР 155%*0.9 от ФОТ; (81663)
СП 100%*0.85 от ФОТ; (49759</t>
  </si>
  <si>
    <t>22,66
----------
3,252</t>
  </si>
  <si>
    <t>6,271
----------
22,672</t>
  </si>
  <si>
    <t>Итого прямые затраты по смете в текущих ценах</t>
  </si>
  <si>
    <t>Итого прямые затраты по смете с учетом коэффициентов к итогам</t>
  </si>
  <si>
    <t>Накладные расходы</t>
  </si>
  <si>
    <t>Сметная прибыль</t>
  </si>
  <si>
    <t>Итоги по смете:</t>
  </si>
  <si>
    <t xml:space="preserve">  Итого Строительные работы</t>
  </si>
  <si>
    <t xml:space="preserve">  Итого Монтажные работы</t>
  </si>
  <si>
    <t xml:space="preserve">  Итого</t>
  </si>
  <si>
    <t xml:space="preserve">    В том числе: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</si>
  <si>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</si>
  <si>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</si>
  <si>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</si>
  <si>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НДС 20% от 71766716</t>
  </si>
  <si>
    <t xml:space="preserve">  ВСЕГО по смете</t>
  </si>
  <si>
    <t>ТЕНДЕР. Общестроительные работы</t>
  </si>
  <si>
    <t>руб.</t>
  </si>
  <si>
    <t>Составлен в базисных и текущих ценах по состоянию на 1 квартал 2020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</si>
</sst>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i/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11"/>
      <name val="Arial"/>
      <family val="2"/>
    </font>
    <font>
      <b/>
      <sz val="11"/>
      <name val="Arial Cyr"/>
      <family val="0"/>
    </font>
    <font>
      <i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88"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2" fillId="0" borderId="1">
      <alignment horizontal="center"/>
      <protection/>
    </xf>
    <xf numFmtId="0" fontId="0" fillId="0" borderId="0">
      <alignment vertical="top"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2" applyNumberFormat="0" applyAlignment="0" applyProtection="0"/>
    <xf numFmtId="0" fontId="2" fillId="0" borderId="1">
      <alignment horizontal="center"/>
      <protection/>
    </xf>
    <xf numFmtId="0" fontId="2" fillId="0" borderId="0">
      <alignment vertical="top"/>
      <protection/>
    </xf>
    <xf numFmtId="0" fontId="35" fillId="27" borderId="3" applyNumberFormat="0" applyAlignment="0" applyProtection="0"/>
    <xf numFmtId="0" fontId="36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" fillId="0" borderId="0">
      <alignment horizontal="right" vertical="top" wrapText="1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1" fillId="28" borderId="8" applyNumberFormat="0" applyAlignment="0" applyProtection="0"/>
    <xf numFmtId="0" fontId="2" fillId="0" borderId="1" applyFill="0" applyProtection="0">
      <alignment horizontal="center"/>
    </xf>
    <xf numFmtId="0" fontId="0" fillId="0" borderId="0">
      <alignment vertical="top"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1">
      <alignment horizontal="center" wrapText="1"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2" fillId="0" borderId="1">
      <alignment horizontal="center"/>
      <protection/>
    </xf>
    <xf numFmtId="0" fontId="2" fillId="0" borderId="1">
      <alignment horizontal="center" wrapText="1"/>
      <protection/>
    </xf>
    <xf numFmtId="0" fontId="0" fillId="0" borderId="0">
      <alignment/>
      <protection/>
    </xf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1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 horizontal="left" vertical="top"/>
      <protection/>
    </xf>
    <xf numFmtId="0" fontId="2" fillId="0" borderId="0" applyBorder="0">
      <alignment horizontal="left" vertical="top"/>
      <protection/>
    </xf>
    <xf numFmtId="0" fontId="48" fillId="32" borderId="0" applyNumberFormat="0" applyBorder="0" applyAlignment="0" applyProtection="0"/>
    <xf numFmtId="0" fontId="2" fillId="0" borderId="0">
      <alignment/>
      <protection/>
    </xf>
  </cellStyleXfs>
  <cellXfs count="75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2" fillId="0" borderId="0" xfId="0" applyFont="1" applyAlignment="1">
      <alignment horizontal="center" vertical="top"/>
    </xf>
    <xf numFmtId="49" fontId="9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vertical="top"/>
    </xf>
    <xf numFmtId="0" fontId="9" fillId="0" borderId="0" xfId="0" applyFont="1" applyAlignment="1">
      <alignment horizontal="left" vertical="top"/>
    </xf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8" fillId="0" borderId="0" xfId="0" applyFont="1" applyAlignment="1">
      <alignment horizontal="left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left"/>
    </xf>
    <xf numFmtId="0" fontId="8" fillId="0" borderId="0" xfId="81" applyFont="1" applyBorder="1" applyAlignment="1">
      <alignment horizontal="left"/>
      <protection/>
    </xf>
    <xf numFmtId="0" fontId="8" fillId="0" borderId="0" xfId="53" applyFont="1" applyAlignment="1">
      <alignment horizontal="right" vertical="top"/>
      <protection/>
    </xf>
    <xf numFmtId="0" fontId="8" fillId="0" borderId="0" xfId="0" applyFont="1" applyBorder="1" applyAlignment="1">
      <alignment horizontal="left" indent="1"/>
    </xf>
    <xf numFmtId="0" fontId="8" fillId="0" borderId="0" xfId="0" applyFont="1" applyFill="1" applyBorder="1" applyAlignment="1">
      <alignment horizontal="left" indent="1"/>
    </xf>
    <xf numFmtId="0" fontId="8" fillId="0" borderId="0" xfId="0" applyFont="1" applyFill="1" applyBorder="1" applyAlignment="1">
      <alignment/>
    </xf>
    <xf numFmtId="0" fontId="8" fillId="0" borderId="0" xfId="58" applyFont="1">
      <alignment/>
      <protection/>
    </xf>
    <xf numFmtId="0" fontId="8" fillId="0" borderId="0" xfId="63" applyFont="1" applyBorder="1">
      <alignment horizontal="center"/>
    </xf>
    <xf numFmtId="0" fontId="8" fillId="0" borderId="1" xfId="69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left" vertical="top" wrapText="1"/>
    </xf>
    <xf numFmtId="0" fontId="8" fillId="0" borderId="0" xfId="53" applyFont="1" applyAlignment="1">
      <alignment horizontal="right" vertical="top" wrapText="1"/>
      <protection/>
    </xf>
    <xf numFmtId="0" fontId="8" fillId="0" borderId="1" xfId="0" applyFont="1" applyBorder="1" applyAlignment="1">
      <alignment horizontal="center" vertical="center" wrapText="1"/>
    </xf>
    <xf numFmtId="0" fontId="8" fillId="0" borderId="0" xfId="84" applyFont="1" applyAlignment="1">
      <alignment horizontal="left" vertical="top"/>
      <protection/>
    </xf>
    <xf numFmtId="0" fontId="8" fillId="0" borderId="0" xfId="85" applyFont="1">
      <alignment horizontal="left" vertical="top"/>
      <protection/>
    </xf>
    <xf numFmtId="0" fontId="8" fillId="0" borderId="0" xfId="0" applyFont="1" applyAlignment="1">
      <alignment horizontal="left" vertical="top"/>
    </xf>
    <xf numFmtId="0" fontId="0" fillId="0" borderId="0" xfId="0" applyFont="1" applyAlignment="1">
      <alignment/>
    </xf>
    <xf numFmtId="0" fontId="10" fillId="0" borderId="11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/>
    </xf>
    <xf numFmtId="0" fontId="0" fillId="0" borderId="0" xfId="0" applyFont="1" applyAlignment="1">
      <alignment/>
    </xf>
    <xf numFmtId="4" fontId="8" fillId="0" borderId="0" xfId="59" applyNumberFormat="1" applyFont="1" applyAlignment="1">
      <alignment horizontal="right"/>
      <protection/>
    </xf>
    <xf numFmtId="0" fontId="8" fillId="0" borderId="0" xfId="59" applyFont="1" applyAlignment="1">
      <alignment horizontal="right"/>
      <protection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81" applyFont="1" applyBorder="1" applyAlignment="1">
      <alignment horizontal="center" wrapText="1"/>
      <protection/>
    </xf>
    <xf numFmtId="0" fontId="7" fillId="0" borderId="0" xfId="81" applyFont="1" applyBorder="1" applyAlignment="1">
      <alignment horizontal="center" vertical="center"/>
      <protection/>
    </xf>
    <xf numFmtId="0" fontId="8" fillId="0" borderId="14" xfId="69" applyFont="1" applyBorder="1" applyAlignment="1">
      <alignment horizontal="center" vertical="center" wrapText="1"/>
      <protection/>
    </xf>
    <xf numFmtId="0" fontId="0" fillId="0" borderId="16" xfId="0" applyFont="1" applyBorder="1" applyAlignment="1">
      <alignment horizontal="center" vertical="center" wrapText="1"/>
    </xf>
    <xf numFmtId="0" fontId="8" fillId="0" borderId="1" xfId="69" applyFont="1" applyBorder="1" applyAlignment="1">
      <alignment horizontal="center" vertical="center" wrapText="1"/>
      <protection/>
    </xf>
    <xf numFmtId="0" fontId="0" fillId="0" borderId="1" xfId="0" applyFont="1" applyBorder="1" applyAlignment="1">
      <alignment horizontal="center" vertical="center" wrapText="1"/>
    </xf>
    <xf numFmtId="0" fontId="8" fillId="0" borderId="12" xfId="69" applyFont="1" applyBorder="1" applyAlignment="1">
      <alignment horizontal="center" vertical="center" wrapText="1"/>
      <protection/>
    </xf>
    <xf numFmtId="0" fontId="8" fillId="0" borderId="18" xfId="69" applyFont="1" applyBorder="1" applyAlignment="1">
      <alignment horizontal="center" vertical="center" wrapText="1"/>
      <protection/>
    </xf>
    <xf numFmtId="0" fontId="8" fillId="0" borderId="13" xfId="69" applyFont="1" applyBorder="1" applyAlignment="1">
      <alignment horizontal="center" vertical="center" wrapText="1"/>
      <protection/>
    </xf>
    <xf numFmtId="0" fontId="2" fillId="0" borderId="14" xfId="63" applyFont="1" applyBorder="1">
      <alignment horizontal="center"/>
    </xf>
    <xf numFmtId="49" fontId="29" fillId="0" borderId="1" xfId="0" applyNumberFormat="1" applyFont="1" applyBorder="1" applyAlignment="1">
      <alignment horizontal="left" vertical="top" wrapText="1"/>
    </xf>
    <xf numFmtId="0" fontId="30" fillId="0" borderId="1" xfId="0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right" vertical="top" wrapText="1"/>
    </xf>
    <xf numFmtId="2" fontId="8" fillId="0" borderId="1" xfId="0" applyNumberFormat="1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right" vertical="top" wrapText="1"/>
    </xf>
    <xf numFmtId="49" fontId="10" fillId="0" borderId="1" xfId="0" applyNumberFormat="1" applyFont="1" applyBorder="1" applyAlignment="1">
      <alignment horizontal="left" vertical="top" wrapText="1"/>
    </xf>
    <xf numFmtId="0" fontId="31" fillId="0" borderId="1" xfId="0" applyFont="1" applyBorder="1" applyAlignment="1">
      <alignment horizontal="left" vertical="top" wrapText="1"/>
    </xf>
    <xf numFmtId="49" fontId="8" fillId="0" borderId="14" xfId="0" applyNumberFormat="1" applyFont="1" applyBorder="1" applyAlignment="1">
      <alignment horizontal="right" vertical="top" wrapText="1"/>
    </xf>
    <xf numFmtId="2" fontId="8" fillId="0" borderId="14" xfId="0" applyNumberFormat="1" applyFont="1" applyBorder="1" applyAlignment="1">
      <alignment horizontal="left" vertical="top" wrapText="1"/>
    </xf>
    <xf numFmtId="49" fontId="8" fillId="0" borderId="14" xfId="0" applyNumberFormat="1" applyFont="1" applyBorder="1" applyAlignment="1">
      <alignment horizontal="center" vertical="top" wrapText="1"/>
    </xf>
    <xf numFmtId="2" fontId="8" fillId="0" borderId="14" xfId="0" applyNumberFormat="1" applyFont="1" applyBorder="1" applyAlignment="1">
      <alignment horizontal="right" vertical="top" wrapText="1"/>
    </xf>
    <xf numFmtId="0" fontId="8" fillId="0" borderId="1" xfId="53" applyFont="1" applyBorder="1" applyAlignment="1">
      <alignment horizontal="left" vertical="top" wrapText="1"/>
      <protection/>
    </xf>
    <xf numFmtId="0" fontId="0" fillId="0" borderId="1" xfId="0" applyFont="1" applyBorder="1" applyAlignment="1">
      <alignment horizontal="left" vertical="top" wrapText="1"/>
    </xf>
    <xf numFmtId="0" fontId="8" fillId="0" borderId="1" xfId="53" applyFont="1" applyBorder="1" applyAlignment="1">
      <alignment horizontal="right" vertical="top" wrapText="1"/>
      <protection/>
    </xf>
    <xf numFmtId="0" fontId="27" fillId="0" borderId="1" xfId="53" applyFont="1" applyBorder="1" applyAlignment="1">
      <alignment horizontal="left" vertical="top" wrapText="1"/>
      <protection/>
    </xf>
    <xf numFmtId="0" fontId="28" fillId="0" borderId="1" xfId="0" applyFont="1" applyBorder="1" applyAlignment="1">
      <alignment horizontal="left" vertical="top" wrapText="1"/>
    </xf>
    <xf numFmtId="0" fontId="27" fillId="0" borderId="1" xfId="53" applyFont="1" applyBorder="1" applyAlignment="1">
      <alignment horizontal="right" vertical="top" wrapText="1"/>
      <protection/>
    </xf>
  </cellXfs>
  <cellStyles count="7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т" xfId="33"/>
    <cellStyle name="АктМТСН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едРесурсов" xfId="42"/>
    <cellStyle name="ВедРесурсовАкт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Итоги" xfId="53"/>
    <cellStyle name="ИтогоАктБазЦ" xfId="54"/>
    <cellStyle name="ИтогоАктБИМ" xfId="55"/>
    <cellStyle name="ИтогоАктРесМет" xfId="56"/>
    <cellStyle name="ИтогоАктТекЦ" xfId="57"/>
    <cellStyle name="ИтогоБазЦ" xfId="58"/>
    <cellStyle name="ИтогоБИМ" xfId="59"/>
    <cellStyle name="ИтогоРесМет" xfId="60"/>
    <cellStyle name="ИтогоТекЦ" xfId="61"/>
    <cellStyle name="Контрольная ячейка" xfId="62"/>
    <cellStyle name="ЛокСмета" xfId="63"/>
    <cellStyle name="ЛокСмМТСН" xfId="64"/>
    <cellStyle name="М29" xfId="65"/>
    <cellStyle name="Название" xfId="66"/>
    <cellStyle name="Нейтральный" xfId="67"/>
    <cellStyle name="ОбСмета" xfId="68"/>
    <cellStyle name="Обычный_Мои данные" xfId="69"/>
    <cellStyle name="Параметр" xfId="70"/>
    <cellStyle name="ПеременныеСметы" xfId="71"/>
    <cellStyle name="Плохой" xfId="72"/>
    <cellStyle name="Пояснение" xfId="73"/>
    <cellStyle name="Примечание" xfId="74"/>
    <cellStyle name="Percent" xfId="75"/>
    <cellStyle name="РесСмета" xfId="76"/>
    <cellStyle name="СводкаСтоимРаб" xfId="77"/>
    <cellStyle name="СводРасч" xfId="78"/>
    <cellStyle name="Связанная ячейка" xfId="79"/>
    <cellStyle name="Текст предупреждения" xfId="80"/>
    <cellStyle name="Титул" xfId="81"/>
    <cellStyle name="Comma" xfId="82"/>
    <cellStyle name="Comma [0]" xfId="83"/>
    <cellStyle name="Хвост" xfId="84"/>
    <cellStyle name="Хвост_Переменные и константы" xfId="85"/>
    <cellStyle name="Хороший" xfId="86"/>
    <cellStyle name="Экспертиза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42"/>
  <sheetViews>
    <sheetView showGridLines="0" tabSelected="1" zoomScale="92" zoomScaleNormal="92" zoomScaleSheetLayoutView="100" zoomScalePageLayoutView="0" workbookViewId="0" topLeftCell="A1">
      <selection activeCell="I6" sqref="I6"/>
    </sheetView>
  </sheetViews>
  <sheetFormatPr defaultColWidth="9.00390625" defaultRowHeight="12.75"/>
  <cols>
    <col min="1" max="1" width="8.625" style="1" customWidth="1"/>
    <col min="2" max="2" width="36.625" style="1" customWidth="1"/>
    <col min="3" max="3" width="11.875" style="1" customWidth="1"/>
    <col min="4" max="5" width="12.125" style="1" customWidth="1"/>
    <col min="6" max="6" width="12.25390625" style="1" customWidth="1"/>
    <col min="7" max="8" width="12.125" style="1" customWidth="1"/>
    <col min="9" max="9" width="11.00390625" style="1" customWidth="1"/>
    <col min="10" max="10" width="11.75390625" style="1" customWidth="1"/>
    <col min="11" max="11" width="10.75390625" style="2" customWidth="1"/>
    <col min="12" max="13" width="12.125" style="2" customWidth="1"/>
    <col min="14" max="14" width="10.75390625" style="2" customWidth="1"/>
    <col min="15" max="15" width="1.37890625" style="2" customWidth="1"/>
    <col min="16" max="17" width="10.625" style="2" hidden="1" customWidth="1"/>
    <col min="18" max="19" width="9.125" style="2" hidden="1" customWidth="1"/>
    <col min="20" max="21" width="16.125" style="2" hidden="1" customWidth="1"/>
    <col min="22" max="26" width="9.125" style="2" hidden="1" customWidth="1"/>
    <col min="27" max="27" width="1.625" style="2" customWidth="1"/>
    <col min="28" max="16384" width="9.125" style="2" customWidth="1"/>
  </cols>
  <sheetData>
    <row r="1" ht="12.75">
      <c r="N1" s="2" t="s">
        <v>20</v>
      </c>
    </row>
    <row r="2" ht="12.75"/>
    <row r="3" spans="1:43" ht="12.75">
      <c r="A3" s="3"/>
      <c r="B3" s="4" t="s">
        <v>22</v>
      </c>
      <c r="C3" s="5"/>
      <c r="D3" s="6"/>
      <c r="E3" s="3"/>
      <c r="F3" s="7"/>
      <c r="G3" s="7"/>
      <c r="H3" s="7"/>
      <c r="I3" s="7"/>
      <c r="J3" s="7"/>
      <c r="K3" s="7"/>
      <c r="L3" s="8" t="s">
        <v>23</v>
      </c>
      <c r="M3" s="7"/>
      <c r="N3" s="7"/>
      <c r="O3" s="7"/>
      <c r="P3" s="9"/>
      <c r="Q3" s="9"/>
      <c r="R3" s="9"/>
      <c r="S3" s="9"/>
      <c r="T3" s="9"/>
      <c r="U3" s="9"/>
      <c r="V3" s="9"/>
      <c r="W3" s="9"/>
      <c r="X3" s="9"/>
      <c r="Y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</row>
    <row r="4" spans="1:43" ht="12.75">
      <c r="A4" s="3"/>
      <c r="B4" s="10"/>
      <c r="C4" s="5"/>
      <c r="D4" s="6"/>
      <c r="E4" s="3"/>
      <c r="F4" s="7"/>
      <c r="G4" s="7"/>
      <c r="H4" s="7"/>
      <c r="I4" s="7"/>
      <c r="J4" s="7"/>
      <c r="K4" s="7"/>
      <c r="L4" s="7"/>
      <c r="M4" s="7"/>
      <c r="N4" s="7"/>
      <c r="O4" s="7"/>
      <c r="P4" s="9"/>
      <c r="Q4" s="9"/>
      <c r="R4" s="9"/>
      <c r="S4" s="9"/>
      <c r="T4" s="9"/>
      <c r="U4" s="9"/>
      <c r="V4" s="9"/>
      <c r="W4" s="9"/>
      <c r="X4" s="9"/>
      <c r="Y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</row>
    <row r="5" spans="1:43" ht="12.75">
      <c r="A5" s="3"/>
      <c r="B5" s="10" t="s">
        <v>24</v>
      </c>
      <c r="C5" s="5"/>
      <c r="D5" s="6"/>
      <c r="E5" s="3"/>
      <c r="F5" s="7"/>
      <c r="G5" s="7"/>
      <c r="H5" s="7"/>
      <c r="I5" s="7"/>
      <c r="J5" s="7"/>
      <c r="K5" s="7"/>
      <c r="L5" s="11" t="s">
        <v>25</v>
      </c>
      <c r="M5" s="7"/>
      <c r="N5" s="7"/>
      <c r="O5" s="7"/>
      <c r="P5" s="9"/>
      <c r="Q5" s="9"/>
      <c r="R5" s="9"/>
      <c r="S5" s="9"/>
      <c r="T5" s="9"/>
      <c r="U5" s="9"/>
      <c r="V5" s="9"/>
      <c r="W5" s="9"/>
      <c r="X5" s="9"/>
      <c r="Y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</row>
    <row r="6" spans="1:43" ht="12.75" customHeight="1">
      <c r="A6" s="3"/>
      <c r="B6" s="10" t="s">
        <v>27</v>
      </c>
      <c r="C6" s="5"/>
      <c r="D6" s="6"/>
      <c r="E6" s="3"/>
      <c r="F6" s="7"/>
      <c r="G6" s="7"/>
      <c r="H6" s="7"/>
      <c r="I6" s="7"/>
      <c r="J6" s="7"/>
      <c r="K6" s="7"/>
      <c r="L6" s="11" t="s">
        <v>26</v>
      </c>
      <c r="M6" s="7"/>
      <c r="N6" s="7"/>
      <c r="O6" s="7"/>
      <c r="P6" s="9"/>
      <c r="Q6" s="9"/>
      <c r="R6" s="9"/>
      <c r="S6" s="9"/>
      <c r="T6" s="9"/>
      <c r="U6" s="9"/>
      <c r="V6" s="9"/>
      <c r="W6" s="9"/>
      <c r="X6" s="9"/>
      <c r="Y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</row>
    <row r="7" spans="2:43" ht="12.75">
      <c r="B7" s="12"/>
      <c r="C7" s="12"/>
      <c r="D7" s="12"/>
      <c r="I7" s="13"/>
      <c r="J7" s="13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</row>
    <row r="8" spans="1:43" ht="12.75">
      <c r="A8" s="47" t="s">
        <v>175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</row>
    <row r="9" spans="1:43" ht="12.75">
      <c r="A9" s="36" t="s">
        <v>1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</row>
    <row r="10" spans="1:43" ht="12.7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</row>
    <row r="11" spans="1:43" ht="15.75">
      <c r="A11" s="48" t="s">
        <v>6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</row>
    <row r="12" spans="1:43" ht="12.75">
      <c r="A12" s="37" t="s">
        <v>5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</row>
    <row r="13" spans="1:43" ht="12.75">
      <c r="A13" s="47" t="s">
        <v>175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</row>
    <row r="14" spans="1:43" ht="12.75">
      <c r="A14" s="38" t="s">
        <v>0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</row>
    <row r="15" spans="1:43" ht="12.75">
      <c r="A15" s="15"/>
      <c r="B15" s="16"/>
      <c r="C15" s="17"/>
      <c r="D15" s="18"/>
      <c r="E15" s="18"/>
      <c r="F15" s="18"/>
      <c r="G15" s="18"/>
      <c r="H15" s="18"/>
      <c r="I15" s="18"/>
      <c r="J15" s="18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</row>
    <row r="16" spans="1:43" ht="12.75">
      <c r="A16" s="19"/>
      <c r="B16" s="20"/>
      <c r="C16" s="21"/>
      <c r="D16" s="18"/>
      <c r="E16" s="18"/>
      <c r="F16" s="18"/>
      <c r="G16" s="18"/>
      <c r="H16" s="18"/>
      <c r="I16" s="20"/>
      <c r="J16" s="20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</row>
    <row r="17" spans="1:43" ht="12.75">
      <c r="A17" s="19"/>
      <c r="C17" s="2"/>
      <c r="D17" s="22"/>
      <c r="E17" s="22"/>
      <c r="F17" s="20" t="s">
        <v>2</v>
      </c>
      <c r="G17" s="20"/>
      <c r="H17" s="20"/>
      <c r="I17" s="20"/>
      <c r="J17" s="20"/>
      <c r="K17" s="40">
        <f>86120059</f>
        <v>86120059</v>
      </c>
      <c r="L17" s="40"/>
      <c r="M17" s="23" t="s">
        <v>176</v>
      </c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</row>
    <row r="18" spans="1:43" ht="12.75" customHeight="1">
      <c r="A18" s="19"/>
      <c r="C18" s="2"/>
      <c r="D18" s="22"/>
      <c r="E18" s="22"/>
      <c r="F18" s="20" t="s">
        <v>10</v>
      </c>
      <c r="G18" s="20"/>
      <c r="H18" s="20"/>
      <c r="I18" s="20"/>
      <c r="J18" s="20"/>
      <c r="K18" s="41">
        <v>156311.87</v>
      </c>
      <c r="L18" s="41"/>
      <c r="M18" s="24" t="s">
        <v>9</v>
      </c>
      <c r="N18" s="25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</row>
    <row r="19" spans="1:43" ht="13.5" customHeight="1">
      <c r="A19" s="19"/>
      <c r="C19" s="26"/>
      <c r="D19" s="22"/>
      <c r="E19" s="22"/>
      <c r="F19" s="20" t="s">
        <v>7</v>
      </c>
      <c r="G19" s="20"/>
      <c r="H19" s="20"/>
      <c r="I19" s="20"/>
      <c r="J19" s="20"/>
      <c r="K19" s="40">
        <f>29778855/1000</f>
        <v>29778.855</v>
      </c>
      <c r="L19" s="40"/>
      <c r="M19" s="24" t="s">
        <v>8</v>
      </c>
      <c r="N19" s="25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</row>
    <row r="20" spans="1:43" ht="12.75" customHeight="1">
      <c r="A20" s="19"/>
      <c r="C20" s="20"/>
      <c r="D20" s="20"/>
      <c r="E20" s="20"/>
      <c r="F20" s="20" t="s">
        <v>177</v>
      </c>
      <c r="G20" s="20"/>
      <c r="H20" s="20"/>
      <c r="I20" s="20"/>
      <c r="J20" s="20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</row>
    <row r="21" spans="1:43" s="27" customFormat="1" ht="12.75">
      <c r="A21" s="19"/>
      <c r="B21" s="16"/>
      <c r="C21" s="17"/>
      <c r="D21" s="18"/>
      <c r="E21" s="18"/>
      <c r="F21" s="18"/>
      <c r="G21" s="18"/>
      <c r="H21" s="18"/>
      <c r="I21" s="18"/>
      <c r="J21" s="18"/>
      <c r="K21" s="2"/>
      <c r="L21" s="2"/>
      <c r="M21" s="2"/>
      <c r="N21" s="2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</row>
    <row r="22" spans="1:43" s="29" customFormat="1" ht="12.75">
      <c r="A22" s="44" t="s">
        <v>3</v>
      </c>
      <c r="B22" s="44" t="s">
        <v>12</v>
      </c>
      <c r="C22" s="44" t="s">
        <v>15</v>
      </c>
      <c r="D22" s="53" t="s">
        <v>13</v>
      </c>
      <c r="E22" s="54"/>
      <c r="F22" s="55"/>
      <c r="G22" s="53" t="s">
        <v>14</v>
      </c>
      <c r="H22" s="54"/>
      <c r="I22" s="55"/>
      <c r="J22" s="42" t="s">
        <v>4</v>
      </c>
      <c r="K22" s="43"/>
      <c r="L22" s="51" t="s">
        <v>21</v>
      </c>
      <c r="M22" s="51"/>
      <c r="N22" s="51"/>
      <c r="O22" s="3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</row>
    <row r="23" spans="1:43" s="30" customFormat="1" ht="12.75">
      <c r="A23" s="45"/>
      <c r="B23" s="45"/>
      <c r="C23" s="45"/>
      <c r="D23" s="49" t="s">
        <v>11</v>
      </c>
      <c r="E23" s="28" t="s">
        <v>19</v>
      </c>
      <c r="F23" s="28" t="s">
        <v>16</v>
      </c>
      <c r="G23" s="49" t="s">
        <v>11</v>
      </c>
      <c r="H23" s="28" t="s">
        <v>19</v>
      </c>
      <c r="I23" s="28" t="s">
        <v>16</v>
      </c>
      <c r="J23" s="28" t="s">
        <v>19</v>
      </c>
      <c r="K23" s="28" t="s">
        <v>16</v>
      </c>
      <c r="L23" s="51" t="s">
        <v>11</v>
      </c>
      <c r="M23" s="28" t="s">
        <v>19</v>
      </c>
      <c r="N23" s="28" t="s">
        <v>16</v>
      </c>
      <c r="O23" s="3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</row>
    <row r="24" spans="1:43" ht="12.75">
      <c r="A24" s="46"/>
      <c r="B24" s="46"/>
      <c r="C24" s="46"/>
      <c r="D24" s="50"/>
      <c r="E24" s="31" t="s">
        <v>18</v>
      </c>
      <c r="F24" s="28" t="s">
        <v>17</v>
      </c>
      <c r="G24" s="50"/>
      <c r="H24" s="31" t="s">
        <v>18</v>
      </c>
      <c r="I24" s="28" t="s">
        <v>17</v>
      </c>
      <c r="J24" s="31" t="s">
        <v>18</v>
      </c>
      <c r="K24" s="28" t="s">
        <v>17</v>
      </c>
      <c r="L24" s="52"/>
      <c r="M24" s="31" t="s">
        <v>18</v>
      </c>
      <c r="N24" s="28" t="s">
        <v>17</v>
      </c>
      <c r="O24" s="3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</row>
    <row r="25" spans="1:43" ht="12.75">
      <c r="A25" s="56">
        <v>1</v>
      </c>
      <c r="B25" s="56">
        <v>2</v>
      </c>
      <c r="C25" s="56">
        <v>3</v>
      </c>
      <c r="D25" s="56">
        <v>4</v>
      </c>
      <c r="E25" s="56">
        <v>5</v>
      </c>
      <c r="F25" s="56">
        <v>6</v>
      </c>
      <c r="G25" s="56">
        <v>7</v>
      </c>
      <c r="H25" s="56">
        <v>8</v>
      </c>
      <c r="I25" s="56">
        <v>9</v>
      </c>
      <c r="J25" s="56">
        <v>10</v>
      </c>
      <c r="K25" s="56">
        <v>11</v>
      </c>
      <c r="L25" s="56">
        <v>12</v>
      </c>
      <c r="M25" s="56">
        <v>13</v>
      </c>
      <c r="N25" s="56">
        <v>14</v>
      </c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</row>
    <row r="26" spans="1:43" ht="21" customHeight="1">
      <c r="A26" s="57" t="s">
        <v>30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</row>
    <row r="27" spans="1:43" ht="140.25">
      <c r="A27" s="59">
        <v>1</v>
      </c>
      <c r="B27" s="60" t="s">
        <v>31</v>
      </c>
      <c r="C27" s="61">
        <v>25.2</v>
      </c>
      <c r="D27" s="62">
        <v>211.6</v>
      </c>
      <c r="E27" s="62">
        <v>211.6</v>
      </c>
      <c r="F27" s="62"/>
      <c r="G27" s="62">
        <v>5332</v>
      </c>
      <c r="H27" s="62">
        <v>5332</v>
      </c>
      <c r="I27" s="62"/>
      <c r="J27" s="59">
        <v>22.66</v>
      </c>
      <c r="K27" s="61" t="s">
        <v>32</v>
      </c>
      <c r="L27" s="62">
        <v>187589</v>
      </c>
      <c r="M27" s="62">
        <v>187589</v>
      </c>
      <c r="N27" s="62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</row>
    <row r="28" spans="1:43" ht="153">
      <c r="A28" s="59">
        <v>2</v>
      </c>
      <c r="B28" s="60" t="s">
        <v>33</v>
      </c>
      <c r="C28" s="61">
        <v>10.25</v>
      </c>
      <c r="D28" s="62">
        <v>403.98</v>
      </c>
      <c r="E28" s="62">
        <v>403.98</v>
      </c>
      <c r="F28" s="62"/>
      <c r="G28" s="62">
        <v>4141</v>
      </c>
      <c r="H28" s="62">
        <v>4141</v>
      </c>
      <c r="I28" s="62"/>
      <c r="J28" s="59" t="s">
        <v>34</v>
      </c>
      <c r="K28" s="61" t="s">
        <v>35</v>
      </c>
      <c r="L28" s="62">
        <v>145673</v>
      </c>
      <c r="M28" s="62">
        <v>145673</v>
      </c>
      <c r="N28" s="62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</row>
    <row r="29" spans="1:43" ht="153">
      <c r="A29" s="59">
        <v>3</v>
      </c>
      <c r="B29" s="60" t="s">
        <v>36</v>
      </c>
      <c r="C29" s="61">
        <v>10.25</v>
      </c>
      <c r="D29" s="62">
        <v>239.55</v>
      </c>
      <c r="E29" s="62">
        <v>239.55</v>
      </c>
      <c r="F29" s="62"/>
      <c r="G29" s="62">
        <v>2455</v>
      </c>
      <c r="H29" s="62">
        <v>2455</v>
      </c>
      <c r="I29" s="62"/>
      <c r="J29" s="59" t="s">
        <v>37</v>
      </c>
      <c r="K29" s="61">
        <v>11.033</v>
      </c>
      <c r="L29" s="62">
        <v>86378</v>
      </c>
      <c r="M29" s="62">
        <v>86378</v>
      </c>
      <c r="N29" s="62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</row>
    <row r="30" spans="1:43" ht="153">
      <c r="A30" s="59">
        <v>4</v>
      </c>
      <c r="B30" s="60" t="s">
        <v>38</v>
      </c>
      <c r="C30" s="61">
        <v>10.25</v>
      </c>
      <c r="D30" s="62">
        <v>368.03</v>
      </c>
      <c r="E30" s="62">
        <v>368.03</v>
      </c>
      <c r="F30" s="62"/>
      <c r="G30" s="62">
        <v>3772</v>
      </c>
      <c r="H30" s="62">
        <v>3772</v>
      </c>
      <c r="I30" s="62"/>
      <c r="J30" s="59" t="s">
        <v>39</v>
      </c>
      <c r="K30" s="61" t="s">
        <v>40</v>
      </c>
      <c r="L30" s="62">
        <v>132710</v>
      </c>
      <c r="M30" s="62">
        <v>132710</v>
      </c>
      <c r="N30" s="62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</row>
    <row r="31" spans="1:43" ht="153">
      <c r="A31" s="59">
        <v>5</v>
      </c>
      <c r="B31" s="60" t="s">
        <v>41</v>
      </c>
      <c r="C31" s="61">
        <v>7.89</v>
      </c>
      <c r="D31" s="62">
        <v>462.4</v>
      </c>
      <c r="E31" s="62">
        <v>462.4</v>
      </c>
      <c r="F31" s="62"/>
      <c r="G31" s="62">
        <v>3648</v>
      </c>
      <c r="H31" s="62">
        <v>3648</v>
      </c>
      <c r="I31" s="62"/>
      <c r="J31" s="59" t="s">
        <v>42</v>
      </c>
      <c r="K31" s="61" t="s">
        <v>43</v>
      </c>
      <c r="L31" s="62">
        <v>128349</v>
      </c>
      <c r="M31" s="62">
        <v>128349</v>
      </c>
      <c r="N31" s="62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</row>
    <row r="32" spans="1:43" ht="140.25">
      <c r="A32" s="59">
        <v>6</v>
      </c>
      <c r="B32" s="60" t="s">
        <v>44</v>
      </c>
      <c r="C32" s="61">
        <v>3.26</v>
      </c>
      <c r="D32" s="62">
        <v>85.01</v>
      </c>
      <c r="E32" s="62">
        <v>85.01</v>
      </c>
      <c r="F32" s="62"/>
      <c r="G32" s="62">
        <v>277</v>
      </c>
      <c r="H32" s="62">
        <v>277</v>
      </c>
      <c r="I32" s="62"/>
      <c r="J32" s="59">
        <v>22.66</v>
      </c>
      <c r="K32" s="61" t="s">
        <v>45</v>
      </c>
      <c r="L32" s="62">
        <v>9750</v>
      </c>
      <c r="M32" s="62">
        <v>9750</v>
      </c>
      <c r="N32" s="62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</row>
    <row r="33" spans="1:43" ht="17.25" customHeight="1">
      <c r="A33" s="63" t="s">
        <v>46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</row>
    <row r="34" spans="1:43" ht="127.5">
      <c r="A34" s="59">
        <v>7</v>
      </c>
      <c r="B34" s="60" t="s">
        <v>47</v>
      </c>
      <c r="C34" s="61">
        <v>236</v>
      </c>
      <c r="D34" s="62">
        <v>69.84</v>
      </c>
      <c r="E34" s="62">
        <v>69.84</v>
      </c>
      <c r="F34" s="62"/>
      <c r="G34" s="62">
        <v>16482</v>
      </c>
      <c r="H34" s="62">
        <v>16482</v>
      </c>
      <c r="I34" s="62"/>
      <c r="J34" s="59">
        <v>22.66</v>
      </c>
      <c r="K34" s="61" t="s">
        <v>48</v>
      </c>
      <c r="L34" s="62">
        <v>579834</v>
      </c>
      <c r="M34" s="62">
        <v>579834</v>
      </c>
      <c r="N34" s="62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</row>
    <row r="35" spans="1:43" ht="153">
      <c r="A35" s="59">
        <v>8</v>
      </c>
      <c r="B35" s="60" t="s">
        <v>49</v>
      </c>
      <c r="C35" s="61">
        <v>15</v>
      </c>
      <c r="D35" s="62">
        <v>64.39</v>
      </c>
      <c r="E35" s="62">
        <v>64.39</v>
      </c>
      <c r="F35" s="62"/>
      <c r="G35" s="62">
        <v>966</v>
      </c>
      <c r="H35" s="62">
        <v>966</v>
      </c>
      <c r="I35" s="62"/>
      <c r="J35" s="59" t="s">
        <v>50</v>
      </c>
      <c r="K35" s="61" t="s">
        <v>51</v>
      </c>
      <c r="L35" s="62">
        <v>33980</v>
      </c>
      <c r="M35" s="62">
        <v>33980</v>
      </c>
      <c r="N35" s="62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</row>
    <row r="36" spans="1:43" ht="127.5">
      <c r="A36" s="59">
        <v>9</v>
      </c>
      <c r="B36" s="60" t="s">
        <v>52</v>
      </c>
      <c r="C36" s="61">
        <v>12</v>
      </c>
      <c r="D36" s="62">
        <v>211.6</v>
      </c>
      <c r="E36" s="62">
        <v>211.6</v>
      </c>
      <c r="F36" s="62"/>
      <c r="G36" s="62">
        <v>2539</v>
      </c>
      <c r="H36" s="62">
        <v>2539</v>
      </c>
      <c r="I36" s="62"/>
      <c r="J36" s="59" t="s">
        <v>53</v>
      </c>
      <c r="K36" s="61" t="s">
        <v>54</v>
      </c>
      <c r="L36" s="62">
        <v>89328</v>
      </c>
      <c r="M36" s="62">
        <v>89328</v>
      </c>
      <c r="N36" s="62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</row>
    <row r="37" spans="1:43" ht="127.5">
      <c r="A37" s="59">
        <v>10</v>
      </c>
      <c r="B37" s="60" t="s">
        <v>55</v>
      </c>
      <c r="C37" s="61">
        <v>1.5</v>
      </c>
      <c r="D37" s="62">
        <v>993.44</v>
      </c>
      <c r="E37" s="62">
        <v>993.44</v>
      </c>
      <c r="F37" s="62"/>
      <c r="G37" s="62">
        <v>1490</v>
      </c>
      <c r="H37" s="62">
        <v>1490</v>
      </c>
      <c r="I37" s="62"/>
      <c r="J37" s="59" t="s">
        <v>56</v>
      </c>
      <c r="K37" s="61" t="s">
        <v>57</v>
      </c>
      <c r="L37" s="62">
        <v>52423</v>
      </c>
      <c r="M37" s="62">
        <v>52423</v>
      </c>
      <c r="N37" s="62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</row>
    <row r="38" spans="1:43" ht="140.25">
      <c r="A38" s="59">
        <v>11</v>
      </c>
      <c r="B38" s="60" t="s">
        <v>58</v>
      </c>
      <c r="C38" s="61">
        <v>1.89</v>
      </c>
      <c r="D38" s="62">
        <v>54.3</v>
      </c>
      <c r="E38" s="62">
        <v>54.3</v>
      </c>
      <c r="F38" s="62"/>
      <c r="G38" s="62">
        <v>103</v>
      </c>
      <c r="H38" s="62">
        <v>103</v>
      </c>
      <c r="I38" s="62"/>
      <c r="J38" s="59" t="s">
        <v>59</v>
      </c>
      <c r="K38" s="61" t="s">
        <v>60</v>
      </c>
      <c r="L38" s="62">
        <v>3611</v>
      </c>
      <c r="M38" s="62">
        <v>3611</v>
      </c>
      <c r="N38" s="62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</row>
    <row r="39" spans="1:43" ht="140.25">
      <c r="A39" s="59">
        <v>12</v>
      </c>
      <c r="B39" s="60" t="s">
        <v>61</v>
      </c>
      <c r="C39" s="61">
        <v>3.89</v>
      </c>
      <c r="D39" s="62">
        <v>79.14</v>
      </c>
      <c r="E39" s="62">
        <v>79.14</v>
      </c>
      <c r="F39" s="62"/>
      <c r="G39" s="62">
        <v>308</v>
      </c>
      <c r="H39" s="62">
        <v>308</v>
      </c>
      <c r="I39" s="62"/>
      <c r="J39" s="59" t="s">
        <v>62</v>
      </c>
      <c r="K39" s="61" t="s">
        <v>63</v>
      </c>
      <c r="L39" s="62">
        <v>10830</v>
      </c>
      <c r="M39" s="62">
        <v>10830</v>
      </c>
      <c r="N39" s="62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</row>
    <row r="40" spans="1:43" ht="140.25">
      <c r="A40" s="59">
        <v>13</v>
      </c>
      <c r="B40" s="60" t="s">
        <v>64</v>
      </c>
      <c r="C40" s="61">
        <v>27.5</v>
      </c>
      <c r="D40" s="62">
        <v>1489.3</v>
      </c>
      <c r="E40" s="62">
        <v>1489.3</v>
      </c>
      <c r="F40" s="62"/>
      <c r="G40" s="62">
        <v>40956</v>
      </c>
      <c r="H40" s="62">
        <v>40956</v>
      </c>
      <c r="I40" s="62"/>
      <c r="J40" s="59" t="s">
        <v>65</v>
      </c>
      <c r="K40" s="61" t="s">
        <v>66</v>
      </c>
      <c r="L40" s="62">
        <v>1440805</v>
      </c>
      <c r="M40" s="62">
        <v>1440805</v>
      </c>
      <c r="N40" s="62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</row>
    <row r="41" spans="1:43" ht="140.25">
      <c r="A41" s="59">
        <v>14</v>
      </c>
      <c r="B41" s="60" t="s">
        <v>67</v>
      </c>
      <c r="C41" s="61">
        <v>27.5</v>
      </c>
      <c r="D41" s="62">
        <v>150.14</v>
      </c>
      <c r="E41" s="62">
        <v>150.14</v>
      </c>
      <c r="F41" s="62"/>
      <c r="G41" s="62">
        <v>4129</v>
      </c>
      <c r="H41" s="62">
        <v>4129</v>
      </c>
      <c r="I41" s="62"/>
      <c r="J41" s="59" t="s">
        <v>68</v>
      </c>
      <c r="K41" s="61" t="s">
        <v>69</v>
      </c>
      <c r="L41" s="62">
        <v>145255</v>
      </c>
      <c r="M41" s="62">
        <v>145255</v>
      </c>
      <c r="N41" s="62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</row>
    <row r="42" spans="1:43" ht="153">
      <c r="A42" s="59">
        <v>15</v>
      </c>
      <c r="B42" s="60" t="s">
        <v>70</v>
      </c>
      <c r="C42" s="61">
        <v>27.5</v>
      </c>
      <c r="D42" s="62">
        <v>239.55</v>
      </c>
      <c r="E42" s="62">
        <v>239.55</v>
      </c>
      <c r="F42" s="62"/>
      <c r="G42" s="62">
        <v>6588</v>
      </c>
      <c r="H42" s="62">
        <v>6588</v>
      </c>
      <c r="I42" s="62"/>
      <c r="J42" s="59" t="s">
        <v>37</v>
      </c>
      <c r="K42" s="61">
        <v>11.033</v>
      </c>
      <c r="L42" s="62">
        <v>231745</v>
      </c>
      <c r="M42" s="62">
        <v>231745</v>
      </c>
      <c r="N42" s="62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</row>
    <row r="43" spans="1:43" ht="153">
      <c r="A43" s="59">
        <v>16</v>
      </c>
      <c r="B43" s="60" t="s">
        <v>71</v>
      </c>
      <c r="C43" s="61">
        <v>27.5</v>
      </c>
      <c r="D43" s="62">
        <v>368.03</v>
      </c>
      <c r="E43" s="62">
        <v>368.03</v>
      </c>
      <c r="F43" s="62"/>
      <c r="G43" s="62">
        <v>10121</v>
      </c>
      <c r="H43" s="62">
        <v>10121</v>
      </c>
      <c r="I43" s="62"/>
      <c r="J43" s="59" t="s">
        <v>39</v>
      </c>
      <c r="K43" s="61" t="s">
        <v>40</v>
      </c>
      <c r="L43" s="62">
        <v>356052</v>
      </c>
      <c r="M43" s="62">
        <v>356052</v>
      </c>
      <c r="N43" s="62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</row>
    <row r="44" spans="1:43" ht="153">
      <c r="A44" s="59">
        <v>17</v>
      </c>
      <c r="B44" s="60" t="s">
        <v>72</v>
      </c>
      <c r="C44" s="61">
        <v>5</v>
      </c>
      <c r="D44" s="62">
        <v>282.92</v>
      </c>
      <c r="E44" s="62">
        <v>282.92</v>
      </c>
      <c r="F44" s="62"/>
      <c r="G44" s="62">
        <v>1415</v>
      </c>
      <c r="H44" s="62">
        <v>1415</v>
      </c>
      <c r="I44" s="62"/>
      <c r="J44" s="59" t="s">
        <v>73</v>
      </c>
      <c r="K44" s="61" t="s">
        <v>74</v>
      </c>
      <c r="L44" s="62">
        <v>49765</v>
      </c>
      <c r="M44" s="62">
        <v>49765</v>
      </c>
      <c r="N44" s="62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</row>
    <row r="45" spans="1:43" ht="153">
      <c r="A45" s="59">
        <v>18</v>
      </c>
      <c r="B45" s="60" t="s">
        <v>75</v>
      </c>
      <c r="C45" s="61">
        <v>5</v>
      </c>
      <c r="D45" s="62">
        <v>426.91</v>
      </c>
      <c r="E45" s="62">
        <v>426.91</v>
      </c>
      <c r="F45" s="62"/>
      <c r="G45" s="62">
        <v>2135</v>
      </c>
      <c r="H45" s="62">
        <v>2135</v>
      </c>
      <c r="I45" s="62"/>
      <c r="J45" s="59" t="s">
        <v>76</v>
      </c>
      <c r="K45" s="61">
        <v>10.79</v>
      </c>
      <c r="L45" s="62">
        <v>75092</v>
      </c>
      <c r="M45" s="62">
        <v>75092</v>
      </c>
      <c r="N45" s="62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</row>
    <row r="46" spans="1:43" ht="17.25" customHeight="1">
      <c r="A46" s="63" t="s">
        <v>46</v>
      </c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</row>
    <row r="47" spans="1:43" ht="140.25">
      <c r="A47" s="59">
        <v>19</v>
      </c>
      <c r="B47" s="60" t="s">
        <v>77</v>
      </c>
      <c r="C47" s="61">
        <v>20</v>
      </c>
      <c r="D47" s="62">
        <v>415.14</v>
      </c>
      <c r="E47" s="62">
        <v>415.14</v>
      </c>
      <c r="F47" s="62"/>
      <c r="G47" s="62">
        <v>8303</v>
      </c>
      <c r="H47" s="62">
        <v>8303</v>
      </c>
      <c r="I47" s="62"/>
      <c r="J47" s="59">
        <v>22.66</v>
      </c>
      <c r="K47" s="61" t="s">
        <v>78</v>
      </c>
      <c r="L47" s="62">
        <v>292089</v>
      </c>
      <c r="M47" s="62">
        <v>292089</v>
      </c>
      <c r="N47" s="62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</row>
    <row r="48" spans="1:43" ht="165.75">
      <c r="A48" s="59">
        <v>20</v>
      </c>
      <c r="B48" s="60" t="s">
        <v>79</v>
      </c>
      <c r="C48" s="61">
        <v>15</v>
      </c>
      <c r="D48" s="62">
        <v>178.18</v>
      </c>
      <c r="E48" s="62">
        <v>178.18</v>
      </c>
      <c r="F48" s="62"/>
      <c r="G48" s="62">
        <v>2673</v>
      </c>
      <c r="H48" s="62">
        <v>2673</v>
      </c>
      <c r="I48" s="62"/>
      <c r="J48" s="59" t="s">
        <v>80</v>
      </c>
      <c r="K48" s="61" t="s">
        <v>81</v>
      </c>
      <c r="L48" s="62">
        <v>94026</v>
      </c>
      <c r="M48" s="62">
        <v>94026</v>
      </c>
      <c r="N48" s="62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</row>
    <row r="49" spans="1:43" ht="140.25">
      <c r="A49" s="59">
        <v>21</v>
      </c>
      <c r="B49" s="60" t="s">
        <v>82</v>
      </c>
      <c r="C49" s="61">
        <v>22.5</v>
      </c>
      <c r="D49" s="62">
        <v>54.3</v>
      </c>
      <c r="E49" s="62">
        <v>54.3</v>
      </c>
      <c r="F49" s="62"/>
      <c r="G49" s="62">
        <v>1222</v>
      </c>
      <c r="H49" s="62">
        <v>1222</v>
      </c>
      <c r="I49" s="62"/>
      <c r="J49" s="59" t="s">
        <v>59</v>
      </c>
      <c r="K49" s="61" t="s">
        <v>60</v>
      </c>
      <c r="L49" s="62">
        <v>42983</v>
      </c>
      <c r="M49" s="62">
        <v>42983</v>
      </c>
      <c r="N49" s="62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</row>
    <row r="50" spans="1:43" ht="165.75">
      <c r="A50" s="59">
        <v>22</v>
      </c>
      <c r="B50" s="60" t="s">
        <v>83</v>
      </c>
      <c r="C50" s="61">
        <v>22.5</v>
      </c>
      <c r="D50" s="62">
        <v>602.27</v>
      </c>
      <c r="E50" s="62">
        <v>602.27</v>
      </c>
      <c r="F50" s="62"/>
      <c r="G50" s="62">
        <v>13551</v>
      </c>
      <c r="H50" s="62">
        <v>13551</v>
      </c>
      <c r="I50" s="62"/>
      <c r="J50" s="59" t="s">
        <v>84</v>
      </c>
      <c r="K50" s="61" t="s">
        <v>85</v>
      </c>
      <c r="L50" s="62">
        <v>476720</v>
      </c>
      <c r="M50" s="62">
        <v>476720</v>
      </c>
      <c r="N50" s="62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</row>
    <row r="51" spans="1:43" ht="153">
      <c r="A51" s="59">
        <v>23</v>
      </c>
      <c r="B51" s="60" t="s">
        <v>86</v>
      </c>
      <c r="C51" s="61">
        <v>135</v>
      </c>
      <c r="D51" s="62">
        <v>282.92</v>
      </c>
      <c r="E51" s="62">
        <v>282.92</v>
      </c>
      <c r="F51" s="62"/>
      <c r="G51" s="62">
        <v>38194</v>
      </c>
      <c r="H51" s="62">
        <v>38194</v>
      </c>
      <c r="I51" s="62"/>
      <c r="J51" s="59" t="s">
        <v>73</v>
      </c>
      <c r="K51" s="61" t="s">
        <v>74</v>
      </c>
      <c r="L51" s="62">
        <v>1343674</v>
      </c>
      <c r="M51" s="62">
        <v>1343674</v>
      </c>
      <c r="N51" s="62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</row>
    <row r="52" spans="1:43" ht="153">
      <c r="A52" s="59">
        <v>24</v>
      </c>
      <c r="B52" s="60" t="s">
        <v>87</v>
      </c>
      <c r="C52" s="61">
        <v>225</v>
      </c>
      <c r="D52" s="62">
        <v>64.39</v>
      </c>
      <c r="E52" s="62">
        <v>64.39</v>
      </c>
      <c r="F52" s="62"/>
      <c r="G52" s="62">
        <v>14488</v>
      </c>
      <c r="H52" s="62">
        <v>14488</v>
      </c>
      <c r="I52" s="62"/>
      <c r="J52" s="59" t="s">
        <v>50</v>
      </c>
      <c r="K52" s="61" t="s">
        <v>51</v>
      </c>
      <c r="L52" s="62">
        <v>509688</v>
      </c>
      <c r="M52" s="62">
        <v>509688</v>
      </c>
      <c r="N52" s="62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</row>
    <row r="53" spans="1:43" ht="127.5">
      <c r="A53" s="59">
        <v>25</v>
      </c>
      <c r="B53" s="60" t="s">
        <v>88</v>
      </c>
      <c r="C53" s="61">
        <v>240</v>
      </c>
      <c r="D53" s="62">
        <v>69.84</v>
      </c>
      <c r="E53" s="62">
        <v>69.84</v>
      </c>
      <c r="F53" s="62"/>
      <c r="G53" s="62">
        <v>16762</v>
      </c>
      <c r="H53" s="62">
        <v>16762</v>
      </c>
      <c r="I53" s="62"/>
      <c r="J53" s="59">
        <v>22.66</v>
      </c>
      <c r="K53" s="61" t="s">
        <v>48</v>
      </c>
      <c r="L53" s="62">
        <v>589661</v>
      </c>
      <c r="M53" s="62">
        <v>589661</v>
      </c>
      <c r="N53" s="62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</row>
    <row r="54" spans="1:43" ht="140.25">
      <c r="A54" s="59">
        <v>26</v>
      </c>
      <c r="B54" s="60" t="s">
        <v>89</v>
      </c>
      <c r="C54" s="61">
        <v>180</v>
      </c>
      <c r="D54" s="62">
        <v>79.14</v>
      </c>
      <c r="E54" s="62">
        <v>79.14</v>
      </c>
      <c r="F54" s="62"/>
      <c r="G54" s="62">
        <v>14245</v>
      </c>
      <c r="H54" s="62">
        <v>14245</v>
      </c>
      <c r="I54" s="62"/>
      <c r="J54" s="59" t="s">
        <v>62</v>
      </c>
      <c r="K54" s="61" t="s">
        <v>63</v>
      </c>
      <c r="L54" s="62">
        <v>501159</v>
      </c>
      <c r="M54" s="62">
        <v>501159</v>
      </c>
      <c r="N54" s="62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</row>
    <row r="55" spans="1:43" ht="153">
      <c r="A55" s="59">
        <v>27</v>
      </c>
      <c r="B55" s="60" t="s">
        <v>49</v>
      </c>
      <c r="C55" s="61">
        <v>15</v>
      </c>
      <c r="D55" s="62">
        <v>64.39</v>
      </c>
      <c r="E55" s="62">
        <v>64.39</v>
      </c>
      <c r="F55" s="62"/>
      <c r="G55" s="62">
        <v>966</v>
      </c>
      <c r="H55" s="62">
        <v>966</v>
      </c>
      <c r="I55" s="62"/>
      <c r="J55" s="59" t="s">
        <v>50</v>
      </c>
      <c r="K55" s="61" t="s">
        <v>51</v>
      </c>
      <c r="L55" s="62">
        <v>33980</v>
      </c>
      <c r="M55" s="62">
        <v>33980</v>
      </c>
      <c r="N55" s="62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</row>
    <row r="56" spans="1:43" ht="165.75">
      <c r="A56" s="59">
        <v>28</v>
      </c>
      <c r="B56" s="60" t="s">
        <v>90</v>
      </c>
      <c r="C56" s="61">
        <v>60</v>
      </c>
      <c r="D56" s="62">
        <v>359.18</v>
      </c>
      <c r="E56" s="62">
        <v>359.18</v>
      </c>
      <c r="F56" s="62"/>
      <c r="G56" s="62">
        <v>21551</v>
      </c>
      <c r="H56" s="62">
        <v>21551</v>
      </c>
      <c r="I56" s="62"/>
      <c r="J56" s="59" t="s">
        <v>91</v>
      </c>
      <c r="K56" s="61">
        <v>11.085</v>
      </c>
      <c r="L56" s="62">
        <v>758149</v>
      </c>
      <c r="M56" s="62">
        <v>758149</v>
      </c>
      <c r="N56" s="62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</row>
    <row r="57" spans="1:43" ht="153">
      <c r="A57" s="59">
        <v>29</v>
      </c>
      <c r="B57" s="60" t="s">
        <v>92</v>
      </c>
      <c r="C57" s="61">
        <v>9</v>
      </c>
      <c r="D57" s="62">
        <v>44.76</v>
      </c>
      <c r="E57" s="62">
        <v>44.76</v>
      </c>
      <c r="F57" s="62"/>
      <c r="G57" s="62">
        <v>403</v>
      </c>
      <c r="H57" s="62">
        <v>403</v>
      </c>
      <c r="I57" s="62"/>
      <c r="J57" s="59">
        <v>22.66</v>
      </c>
      <c r="K57" s="61">
        <v>2.783</v>
      </c>
      <c r="L57" s="62">
        <v>14171</v>
      </c>
      <c r="M57" s="62">
        <v>14171</v>
      </c>
      <c r="N57" s="62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</row>
    <row r="58" spans="1:43" ht="165.75">
      <c r="A58" s="59">
        <v>30</v>
      </c>
      <c r="B58" s="60" t="s">
        <v>93</v>
      </c>
      <c r="C58" s="61">
        <v>75</v>
      </c>
      <c r="D58" s="62">
        <v>1113.2</v>
      </c>
      <c r="E58" s="62">
        <v>1113.2</v>
      </c>
      <c r="F58" s="62"/>
      <c r="G58" s="62">
        <v>83490</v>
      </c>
      <c r="H58" s="62">
        <v>83490</v>
      </c>
      <c r="I58" s="62"/>
      <c r="J58" s="59" t="s">
        <v>94</v>
      </c>
      <c r="K58" s="61" t="s">
        <v>95</v>
      </c>
      <c r="L58" s="62">
        <v>2937148</v>
      </c>
      <c r="M58" s="62">
        <v>2937148</v>
      </c>
      <c r="N58" s="62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</row>
    <row r="59" spans="1:43" ht="140.25">
      <c r="A59" s="59">
        <v>31</v>
      </c>
      <c r="B59" s="60" t="s">
        <v>96</v>
      </c>
      <c r="C59" s="61">
        <v>32</v>
      </c>
      <c r="D59" s="62">
        <v>790.53</v>
      </c>
      <c r="E59" s="62">
        <v>790.53</v>
      </c>
      <c r="F59" s="62"/>
      <c r="G59" s="62">
        <v>25297</v>
      </c>
      <c r="H59" s="62">
        <v>25297</v>
      </c>
      <c r="I59" s="62"/>
      <c r="J59" s="59" t="s">
        <v>97</v>
      </c>
      <c r="K59" s="61" t="s">
        <v>98</v>
      </c>
      <c r="L59" s="62">
        <v>889942</v>
      </c>
      <c r="M59" s="62">
        <v>889942</v>
      </c>
      <c r="N59" s="62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</row>
    <row r="60" spans="1:43" ht="165.75">
      <c r="A60" s="59">
        <v>32</v>
      </c>
      <c r="B60" s="60" t="s">
        <v>99</v>
      </c>
      <c r="C60" s="61">
        <v>800</v>
      </c>
      <c r="D60" s="62">
        <v>7.58</v>
      </c>
      <c r="E60" s="62">
        <v>7.58</v>
      </c>
      <c r="F60" s="62"/>
      <c r="G60" s="62">
        <v>6064</v>
      </c>
      <c r="H60" s="62">
        <v>6064</v>
      </c>
      <c r="I60" s="62"/>
      <c r="J60" s="59" t="s">
        <v>100</v>
      </c>
      <c r="K60" s="61">
        <v>11.085</v>
      </c>
      <c r="L60" s="62">
        <v>213189</v>
      </c>
      <c r="M60" s="62">
        <v>213189</v>
      </c>
      <c r="N60" s="62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</row>
    <row r="61" spans="1:43" ht="153">
      <c r="A61" s="59">
        <v>33</v>
      </c>
      <c r="B61" s="60" t="s">
        <v>101</v>
      </c>
      <c r="C61" s="61">
        <v>200</v>
      </c>
      <c r="D61" s="62">
        <v>44.76</v>
      </c>
      <c r="E61" s="62">
        <v>44.76</v>
      </c>
      <c r="F61" s="62"/>
      <c r="G61" s="62">
        <v>8952</v>
      </c>
      <c r="H61" s="62">
        <v>8952</v>
      </c>
      <c r="I61" s="62"/>
      <c r="J61" s="59">
        <v>22.66</v>
      </c>
      <c r="K61" s="61">
        <v>2.783</v>
      </c>
      <c r="L61" s="62">
        <v>314916</v>
      </c>
      <c r="M61" s="62">
        <v>314916</v>
      </c>
      <c r="N61" s="62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</row>
    <row r="62" spans="1:43" ht="127.5">
      <c r="A62" s="59">
        <v>34</v>
      </c>
      <c r="B62" s="60" t="s">
        <v>102</v>
      </c>
      <c r="C62" s="61">
        <v>7.2</v>
      </c>
      <c r="D62" s="62">
        <v>696.51</v>
      </c>
      <c r="E62" s="62">
        <v>696.51</v>
      </c>
      <c r="F62" s="62"/>
      <c r="G62" s="62">
        <v>5015</v>
      </c>
      <c r="H62" s="62">
        <v>5015</v>
      </c>
      <c r="I62" s="62"/>
      <c r="J62" s="59" t="s">
        <v>103</v>
      </c>
      <c r="K62" s="61" t="s">
        <v>104</v>
      </c>
      <c r="L62" s="62">
        <v>176422</v>
      </c>
      <c r="M62" s="62">
        <v>176422</v>
      </c>
      <c r="N62" s="62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</row>
    <row r="63" spans="1:43" ht="17.25" customHeight="1">
      <c r="A63" s="63" t="s">
        <v>46</v>
      </c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</row>
    <row r="64" spans="1:43" ht="140.25">
      <c r="A64" s="59">
        <v>35</v>
      </c>
      <c r="B64" s="60" t="s">
        <v>105</v>
      </c>
      <c r="C64" s="61">
        <v>96</v>
      </c>
      <c r="D64" s="62">
        <v>193.09</v>
      </c>
      <c r="E64" s="62">
        <v>193.09</v>
      </c>
      <c r="F64" s="62"/>
      <c r="G64" s="62">
        <v>18537</v>
      </c>
      <c r="H64" s="62">
        <v>18537</v>
      </c>
      <c r="I64" s="62"/>
      <c r="J64" s="59" t="s">
        <v>34</v>
      </c>
      <c r="K64" s="61" t="s">
        <v>35</v>
      </c>
      <c r="L64" s="62">
        <v>652097</v>
      </c>
      <c r="M64" s="62">
        <v>652097</v>
      </c>
      <c r="N64" s="62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</row>
    <row r="65" spans="1:43" ht="153">
      <c r="A65" s="59">
        <v>36</v>
      </c>
      <c r="B65" s="60" t="s">
        <v>106</v>
      </c>
      <c r="C65" s="61">
        <v>96</v>
      </c>
      <c r="D65" s="62">
        <v>462.4</v>
      </c>
      <c r="E65" s="62">
        <v>462.4</v>
      </c>
      <c r="F65" s="62"/>
      <c r="G65" s="62">
        <v>44390</v>
      </c>
      <c r="H65" s="62">
        <v>44390</v>
      </c>
      <c r="I65" s="62"/>
      <c r="J65" s="59" t="s">
        <v>42</v>
      </c>
      <c r="K65" s="61" t="s">
        <v>43</v>
      </c>
      <c r="L65" s="62">
        <v>1561650</v>
      </c>
      <c r="M65" s="62">
        <v>1561650</v>
      </c>
      <c r="N65" s="62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</row>
    <row r="66" spans="1:43" ht="127.5">
      <c r="A66" s="59">
        <v>37</v>
      </c>
      <c r="B66" s="60" t="s">
        <v>107</v>
      </c>
      <c r="C66" s="61">
        <v>30</v>
      </c>
      <c r="D66" s="62">
        <v>155.24</v>
      </c>
      <c r="E66" s="62">
        <v>155.24</v>
      </c>
      <c r="F66" s="62"/>
      <c r="G66" s="62">
        <v>4657</v>
      </c>
      <c r="H66" s="62">
        <v>4657</v>
      </c>
      <c r="I66" s="62"/>
      <c r="J66" s="59" t="s">
        <v>34</v>
      </c>
      <c r="K66" s="61" t="s">
        <v>35</v>
      </c>
      <c r="L66" s="62">
        <v>163837</v>
      </c>
      <c r="M66" s="62">
        <v>163837</v>
      </c>
      <c r="N66" s="62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</row>
    <row r="67" spans="1:43" ht="127.5">
      <c r="A67" s="59">
        <v>38</v>
      </c>
      <c r="B67" s="60" t="s">
        <v>108</v>
      </c>
      <c r="C67" s="61">
        <v>6</v>
      </c>
      <c r="D67" s="62">
        <v>155.24</v>
      </c>
      <c r="E67" s="62">
        <v>155.24</v>
      </c>
      <c r="F67" s="62"/>
      <c r="G67" s="62">
        <v>931</v>
      </c>
      <c r="H67" s="62">
        <v>931</v>
      </c>
      <c r="I67" s="62"/>
      <c r="J67" s="59" t="s">
        <v>34</v>
      </c>
      <c r="K67" s="61" t="s">
        <v>35</v>
      </c>
      <c r="L67" s="62">
        <v>32767</v>
      </c>
      <c r="M67" s="62">
        <v>32767</v>
      </c>
      <c r="N67" s="62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</row>
    <row r="68" spans="1:43" ht="165.75">
      <c r="A68" s="59">
        <v>39</v>
      </c>
      <c r="B68" s="60" t="s">
        <v>109</v>
      </c>
      <c r="C68" s="61">
        <v>37.2</v>
      </c>
      <c r="D68" s="62">
        <v>602.27</v>
      </c>
      <c r="E68" s="62">
        <v>602.27</v>
      </c>
      <c r="F68" s="62"/>
      <c r="G68" s="62">
        <v>22404</v>
      </c>
      <c r="H68" s="62">
        <v>22404</v>
      </c>
      <c r="I68" s="62"/>
      <c r="J68" s="59" t="s">
        <v>84</v>
      </c>
      <c r="K68" s="61" t="s">
        <v>85</v>
      </c>
      <c r="L68" s="62">
        <v>788176</v>
      </c>
      <c r="M68" s="62">
        <v>788176</v>
      </c>
      <c r="N68" s="62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</row>
    <row r="69" spans="1:43" ht="165.75">
      <c r="A69" s="59">
        <v>40</v>
      </c>
      <c r="B69" s="60" t="s">
        <v>110</v>
      </c>
      <c r="C69" s="61">
        <v>66</v>
      </c>
      <c r="D69" s="62">
        <v>359.18</v>
      </c>
      <c r="E69" s="62">
        <v>359.18</v>
      </c>
      <c r="F69" s="62"/>
      <c r="G69" s="62">
        <v>23706</v>
      </c>
      <c r="H69" s="62">
        <v>23706</v>
      </c>
      <c r="I69" s="62"/>
      <c r="J69" s="59" t="s">
        <v>91</v>
      </c>
      <c r="K69" s="61">
        <v>11.085</v>
      </c>
      <c r="L69" s="62">
        <v>833964</v>
      </c>
      <c r="M69" s="62">
        <v>833964</v>
      </c>
      <c r="N69" s="62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</row>
    <row r="70" spans="1:43" ht="140.25">
      <c r="A70" s="59">
        <v>41</v>
      </c>
      <c r="B70" s="60" t="s">
        <v>111</v>
      </c>
      <c r="C70" s="61">
        <v>30.6</v>
      </c>
      <c r="D70" s="62">
        <v>54.3</v>
      </c>
      <c r="E70" s="62">
        <v>54.3</v>
      </c>
      <c r="F70" s="62"/>
      <c r="G70" s="62">
        <v>1662</v>
      </c>
      <c r="H70" s="62">
        <v>1662</v>
      </c>
      <c r="I70" s="62"/>
      <c r="J70" s="59" t="s">
        <v>59</v>
      </c>
      <c r="K70" s="61" t="s">
        <v>60</v>
      </c>
      <c r="L70" s="62">
        <v>58458</v>
      </c>
      <c r="M70" s="62">
        <v>58458</v>
      </c>
      <c r="N70" s="62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</row>
    <row r="71" spans="1:43" ht="165.75">
      <c r="A71" s="59">
        <v>42</v>
      </c>
      <c r="B71" s="60" t="s">
        <v>112</v>
      </c>
      <c r="C71" s="61">
        <v>30.6</v>
      </c>
      <c r="D71" s="62">
        <v>602.27</v>
      </c>
      <c r="E71" s="62">
        <v>602.27</v>
      </c>
      <c r="F71" s="62"/>
      <c r="G71" s="62">
        <v>18429</v>
      </c>
      <c r="H71" s="62">
        <v>18429</v>
      </c>
      <c r="I71" s="62"/>
      <c r="J71" s="59" t="s">
        <v>84</v>
      </c>
      <c r="K71" s="61" t="s">
        <v>85</v>
      </c>
      <c r="L71" s="62">
        <v>648338</v>
      </c>
      <c r="M71" s="62">
        <v>648338</v>
      </c>
      <c r="N71" s="62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</row>
    <row r="72" spans="1:43" ht="17.25" customHeight="1">
      <c r="A72" s="63" t="s">
        <v>46</v>
      </c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</row>
    <row r="73" spans="1:43" ht="140.25">
      <c r="A73" s="59">
        <v>43</v>
      </c>
      <c r="B73" s="60" t="s">
        <v>113</v>
      </c>
      <c r="C73" s="61">
        <v>33.6</v>
      </c>
      <c r="D73" s="62">
        <v>155.24</v>
      </c>
      <c r="E73" s="62">
        <v>155.24</v>
      </c>
      <c r="F73" s="62"/>
      <c r="G73" s="62">
        <v>5216</v>
      </c>
      <c r="H73" s="62">
        <v>5216</v>
      </c>
      <c r="I73" s="62"/>
      <c r="J73" s="59" t="s">
        <v>34</v>
      </c>
      <c r="K73" s="61" t="s">
        <v>35</v>
      </c>
      <c r="L73" s="62">
        <v>183497</v>
      </c>
      <c r="M73" s="62">
        <v>183497</v>
      </c>
      <c r="N73" s="62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</row>
    <row r="74" spans="1:43" ht="165.75">
      <c r="A74" s="59">
        <v>44</v>
      </c>
      <c r="B74" s="60" t="s">
        <v>114</v>
      </c>
      <c r="C74" s="61">
        <v>5.4</v>
      </c>
      <c r="D74" s="62">
        <v>771.96</v>
      </c>
      <c r="E74" s="62">
        <v>771.96</v>
      </c>
      <c r="F74" s="62"/>
      <c r="G74" s="62">
        <v>4169</v>
      </c>
      <c r="H74" s="62">
        <v>4169</v>
      </c>
      <c r="I74" s="62"/>
      <c r="J74" s="59" t="s">
        <v>115</v>
      </c>
      <c r="K74" s="61" t="s">
        <v>116</v>
      </c>
      <c r="L74" s="62">
        <v>146649</v>
      </c>
      <c r="M74" s="62">
        <v>146649</v>
      </c>
      <c r="N74" s="62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</row>
    <row r="75" spans="1:43" ht="153">
      <c r="A75" s="59">
        <v>45</v>
      </c>
      <c r="B75" s="60" t="s">
        <v>117</v>
      </c>
      <c r="C75" s="61">
        <v>33.6</v>
      </c>
      <c r="D75" s="62">
        <v>403.98</v>
      </c>
      <c r="E75" s="62">
        <v>403.98</v>
      </c>
      <c r="F75" s="62"/>
      <c r="G75" s="62">
        <v>13574</v>
      </c>
      <c r="H75" s="62">
        <v>13574</v>
      </c>
      <c r="I75" s="62"/>
      <c r="J75" s="59" t="s">
        <v>34</v>
      </c>
      <c r="K75" s="61" t="s">
        <v>35</v>
      </c>
      <c r="L75" s="62">
        <v>477522</v>
      </c>
      <c r="M75" s="62">
        <v>477522</v>
      </c>
      <c r="N75" s="62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</row>
    <row r="76" spans="1:43" ht="153">
      <c r="A76" s="59">
        <v>46</v>
      </c>
      <c r="B76" s="60" t="s">
        <v>118</v>
      </c>
      <c r="C76" s="61">
        <v>33.6</v>
      </c>
      <c r="D76" s="62">
        <v>239.55</v>
      </c>
      <c r="E76" s="62">
        <v>239.55</v>
      </c>
      <c r="F76" s="62"/>
      <c r="G76" s="62">
        <v>8049</v>
      </c>
      <c r="H76" s="62">
        <v>8049</v>
      </c>
      <c r="I76" s="62"/>
      <c r="J76" s="59" t="s">
        <v>37</v>
      </c>
      <c r="K76" s="61">
        <v>11.033</v>
      </c>
      <c r="L76" s="62">
        <v>283152</v>
      </c>
      <c r="M76" s="62">
        <v>283152</v>
      </c>
      <c r="N76" s="62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</row>
    <row r="77" spans="1:43" ht="153">
      <c r="A77" s="59">
        <v>47</v>
      </c>
      <c r="B77" s="60" t="s">
        <v>119</v>
      </c>
      <c r="C77" s="61">
        <v>33.6</v>
      </c>
      <c r="D77" s="62">
        <v>368.03</v>
      </c>
      <c r="E77" s="62">
        <v>368.03</v>
      </c>
      <c r="F77" s="62"/>
      <c r="G77" s="62">
        <v>12366</v>
      </c>
      <c r="H77" s="62">
        <v>12366</v>
      </c>
      <c r="I77" s="62"/>
      <c r="J77" s="59" t="s">
        <v>39</v>
      </c>
      <c r="K77" s="61" t="s">
        <v>40</v>
      </c>
      <c r="L77" s="62">
        <v>435031</v>
      </c>
      <c r="M77" s="62">
        <v>435031</v>
      </c>
      <c r="N77" s="62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</row>
    <row r="78" spans="1:43" ht="140.25">
      <c r="A78" s="59">
        <v>48</v>
      </c>
      <c r="B78" s="60" t="s">
        <v>120</v>
      </c>
      <c r="C78" s="61">
        <v>263</v>
      </c>
      <c r="D78" s="62">
        <v>23.51</v>
      </c>
      <c r="E78" s="62">
        <v>23.51</v>
      </c>
      <c r="F78" s="62"/>
      <c r="G78" s="62">
        <v>6183</v>
      </c>
      <c r="H78" s="62">
        <v>6183</v>
      </c>
      <c r="I78" s="62"/>
      <c r="J78" s="59" t="s">
        <v>34</v>
      </c>
      <c r="K78" s="61" t="s">
        <v>35</v>
      </c>
      <c r="L78" s="62">
        <v>217485</v>
      </c>
      <c r="M78" s="62">
        <v>217485</v>
      </c>
      <c r="N78" s="62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</row>
    <row r="79" spans="1:43" ht="17.25" customHeight="1">
      <c r="A79" s="63" t="s">
        <v>46</v>
      </c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</row>
    <row r="80" spans="1:43" ht="140.25">
      <c r="A80" s="59">
        <v>49</v>
      </c>
      <c r="B80" s="60" t="s">
        <v>121</v>
      </c>
      <c r="C80" s="61">
        <v>5.2</v>
      </c>
      <c r="D80" s="62">
        <v>569.69</v>
      </c>
      <c r="E80" s="62">
        <v>569.69</v>
      </c>
      <c r="F80" s="62"/>
      <c r="G80" s="62">
        <v>2962</v>
      </c>
      <c r="H80" s="62">
        <v>2962</v>
      </c>
      <c r="I80" s="62"/>
      <c r="J80" s="59">
        <v>22.66</v>
      </c>
      <c r="K80" s="61" t="s">
        <v>122</v>
      </c>
      <c r="L80" s="62">
        <v>104215</v>
      </c>
      <c r="M80" s="62">
        <v>104215</v>
      </c>
      <c r="N80" s="62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</row>
    <row r="81" spans="1:43" ht="140.25">
      <c r="A81" s="59">
        <v>50</v>
      </c>
      <c r="B81" s="60" t="s">
        <v>123</v>
      </c>
      <c r="C81" s="61">
        <v>13.8</v>
      </c>
      <c r="D81" s="62">
        <v>559.67</v>
      </c>
      <c r="E81" s="62">
        <v>559.67</v>
      </c>
      <c r="F81" s="62"/>
      <c r="G81" s="62">
        <v>7723</v>
      </c>
      <c r="H81" s="62">
        <v>7723</v>
      </c>
      <c r="I81" s="62"/>
      <c r="J81" s="59">
        <v>22.66</v>
      </c>
      <c r="K81" s="61" t="s">
        <v>124</v>
      </c>
      <c r="L81" s="62">
        <v>271708</v>
      </c>
      <c r="M81" s="62">
        <v>271708</v>
      </c>
      <c r="N81" s="62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</row>
    <row r="82" spans="1:43" ht="127.5">
      <c r="A82" s="59">
        <v>51</v>
      </c>
      <c r="B82" s="60" t="s">
        <v>125</v>
      </c>
      <c r="C82" s="61">
        <v>24</v>
      </c>
      <c r="D82" s="62">
        <v>906.67</v>
      </c>
      <c r="E82" s="62">
        <v>906.67</v>
      </c>
      <c r="F82" s="62"/>
      <c r="G82" s="62">
        <v>21760</v>
      </c>
      <c r="H82" s="62">
        <v>21760</v>
      </c>
      <c r="I82" s="62"/>
      <c r="J82" s="59">
        <v>22.66</v>
      </c>
      <c r="K82" s="61" t="s">
        <v>126</v>
      </c>
      <c r="L82" s="62">
        <v>765513</v>
      </c>
      <c r="M82" s="62">
        <v>765513</v>
      </c>
      <c r="N82" s="62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</row>
    <row r="83" spans="1:43" ht="140.25">
      <c r="A83" s="59">
        <v>52</v>
      </c>
      <c r="B83" s="60" t="s">
        <v>127</v>
      </c>
      <c r="C83" s="61">
        <v>24</v>
      </c>
      <c r="D83" s="62">
        <v>300.33</v>
      </c>
      <c r="E83" s="62">
        <v>300.33</v>
      </c>
      <c r="F83" s="62"/>
      <c r="G83" s="62">
        <v>7208</v>
      </c>
      <c r="H83" s="62">
        <v>7208</v>
      </c>
      <c r="I83" s="62"/>
      <c r="J83" s="59" t="s">
        <v>128</v>
      </c>
      <c r="K83" s="61" t="s">
        <v>129</v>
      </c>
      <c r="L83" s="62">
        <v>253576</v>
      </c>
      <c r="M83" s="62">
        <v>253576</v>
      </c>
      <c r="N83" s="62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</row>
    <row r="84" spans="1:43" ht="191.25">
      <c r="A84" s="59">
        <v>53</v>
      </c>
      <c r="B84" s="60" t="s">
        <v>130</v>
      </c>
      <c r="C84" s="61">
        <v>24</v>
      </c>
      <c r="D84" s="62">
        <v>30.45</v>
      </c>
      <c r="E84" s="62">
        <v>30.45</v>
      </c>
      <c r="F84" s="62"/>
      <c r="G84" s="62">
        <v>731</v>
      </c>
      <c r="H84" s="62">
        <v>731</v>
      </c>
      <c r="I84" s="62"/>
      <c r="J84" s="59" t="s">
        <v>131</v>
      </c>
      <c r="K84" s="61" t="s">
        <v>132</v>
      </c>
      <c r="L84" s="62">
        <v>25711</v>
      </c>
      <c r="M84" s="62">
        <v>25711</v>
      </c>
      <c r="N84" s="62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</row>
    <row r="85" spans="1:43" ht="140.25">
      <c r="A85" s="59">
        <v>54</v>
      </c>
      <c r="B85" s="60" t="s">
        <v>133</v>
      </c>
      <c r="C85" s="61">
        <v>132</v>
      </c>
      <c r="D85" s="62">
        <v>23.51</v>
      </c>
      <c r="E85" s="62">
        <v>23.51</v>
      </c>
      <c r="F85" s="62"/>
      <c r="G85" s="62">
        <v>3103</v>
      </c>
      <c r="H85" s="62">
        <v>3103</v>
      </c>
      <c r="I85" s="62"/>
      <c r="J85" s="59" t="s">
        <v>34</v>
      </c>
      <c r="K85" s="61" t="s">
        <v>35</v>
      </c>
      <c r="L85" s="62">
        <v>109157</v>
      </c>
      <c r="M85" s="62">
        <v>109157</v>
      </c>
      <c r="N85" s="62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</row>
    <row r="86" spans="1:43" ht="153">
      <c r="A86" s="59">
        <v>55</v>
      </c>
      <c r="B86" s="60" t="s">
        <v>134</v>
      </c>
      <c r="C86" s="61">
        <v>37.2</v>
      </c>
      <c r="D86" s="62">
        <v>498.15</v>
      </c>
      <c r="E86" s="62">
        <v>498.15</v>
      </c>
      <c r="F86" s="62"/>
      <c r="G86" s="62">
        <v>18531</v>
      </c>
      <c r="H86" s="62">
        <v>18531</v>
      </c>
      <c r="I86" s="62"/>
      <c r="J86" s="59" t="s">
        <v>135</v>
      </c>
      <c r="K86" s="61" t="s">
        <v>136</v>
      </c>
      <c r="L86" s="62">
        <v>651915</v>
      </c>
      <c r="M86" s="62">
        <v>651915</v>
      </c>
      <c r="N86" s="62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</row>
    <row r="87" spans="1:43" ht="153">
      <c r="A87" s="59">
        <v>56</v>
      </c>
      <c r="B87" s="60" t="s">
        <v>137</v>
      </c>
      <c r="C87" s="61">
        <v>25.8</v>
      </c>
      <c r="D87" s="62">
        <v>1001.42</v>
      </c>
      <c r="E87" s="62">
        <v>1001.42</v>
      </c>
      <c r="F87" s="62"/>
      <c r="G87" s="62">
        <v>25837</v>
      </c>
      <c r="H87" s="62">
        <v>25837</v>
      </c>
      <c r="I87" s="62"/>
      <c r="J87" s="59" t="s">
        <v>138</v>
      </c>
      <c r="K87" s="61" t="s">
        <v>139</v>
      </c>
      <c r="L87" s="62">
        <v>908924</v>
      </c>
      <c r="M87" s="62">
        <v>908924</v>
      </c>
      <c r="N87" s="62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</row>
    <row r="88" spans="1:43" ht="178.5">
      <c r="A88" s="59">
        <v>57</v>
      </c>
      <c r="B88" s="60" t="s">
        <v>140</v>
      </c>
      <c r="C88" s="61">
        <v>5.6</v>
      </c>
      <c r="D88" s="62">
        <v>2003.21</v>
      </c>
      <c r="E88" s="62">
        <v>2003.21</v>
      </c>
      <c r="F88" s="62"/>
      <c r="G88" s="62">
        <v>11218</v>
      </c>
      <c r="H88" s="62">
        <v>11218</v>
      </c>
      <c r="I88" s="62"/>
      <c r="J88" s="59" t="s">
        <v>141</v>
      </c>
      <c r="K88" s="61" t="s">
        <v>142</v>
      </c>
      <c r="L88" s="62">
        <v>394644</v>
      </c>
      <c r="M88" s="62">
        <v>394644</v>
      </c>
      <c r="N88" s="62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</row>
    <row r="89" spans="1:43" ht="140.25">
      <c r="A89" s="59">
        <v>58</v>
      </c>
      <c r="B89" s="60" t="s">
        <v>143</v>
      </c>
      <c r="C89" s="61">
        <v>29.88</v>
      </c>
      <c r="D89" s="62">
        <v>193.09</v>
      </c>
      <c r="E89" s="62">
        <v>193.09</v>
      </c>
      <c r="F89" s="62"/>
      <c r="G89" s="62">
        <v>5770</v>
      </c>
      <c r="H89" s="62">
        <v>5770</v>
      </c>
      <c r="I89" s="62"/>
      <c r="J89" s="59" t="s">
        <v>34</v>
      </c>
      <c r="K89" s="61" t="s">
        <v>35</v>
      </c>
      <c r="L89" s="62">
        <v>202964</v>
      </c>
      <c r="M89" s="62">
        <v>202964</v>
      </c>
      <c r="N89" s="62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</row>
    <row r="90" spans="1:43" ht="153">
      <c r="A90" s="59">
        <v>59</v>
      </c>
      <c r="B90" s="60" t="s">
        <v>144</v>
      </c>
      <c r="C90" s="61">
        <v>29.88</v>
      </c>
      <c r="D90" s="62">
        <v>239.55</v>
      </c>
      <c r="E90" s="62">
        <v>239.55</v>
      </c>
      <c r="F90" s="62"/>
      <c r="G90" s="62">
        <v>7158</v>
      </c>
      <c r="H90" s="62">
        <v>7158</v>
      </c>
      <c r="I90" s="62"/>
      <c r="J90" s="59" t="s">
        <v>37</v>
      </c>
      <c r="K90" s="61">
        <v>11.033</v>
      </c>
      <c r="L90" s="62">
        <v>251802</v>
      </c>
      <c r="M90" s="62">
        <v>251802</v>
      </c>
      <c r="N90" s="62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35"/>
    </row>
    <row r="91" spans="1:43" ht="153">
      <c r="A91" s="59">
        <v>60</v>
      </c>
      <c r="B91" s="60" t="s">
        <v>145</v>
      </c>
      <c r="C91" s="61">
        <v>29.88</v>
      </c>
      <c r="D91" s="62">
        <v>462.4</v>
      </c>
      <c r="E91" s="62">
        <v>462.4</v>
      </c>
      <c r="F91" s="62"/>
      <c r="G91" s="62">
        <v>13817</v>
      </c>
      <c r="H91" s="62">
        <v>13817</v>
      </c>
      <c r="I91" s="62"/>
      <c r="J91" s="59" t="s">
        <v>42</v>
      </c>
      <c r="K91" s="61" t="s">
        <v>43</v>
      </c>
      <c r="L91" s="62">
        <v>486063</v>
      </c>
      <c r="M91" s="62">
        <v>486063</v>
      </c>
      <c r="N91" s="62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</row>
    <row r="92" spans="1:43" ht="153">
      <c r="A92" s="59">
        <v>61</v>
      </c>
      <c r="B92" s="60" t="s">
        <v>146</v>
      </c>
      <c r="C92" s="61">
        <v>13.8</v>
      </c>
      <c r="D92" s="62">
        <v>52.34</v>
      </c>
      <c r="E92" s="62">
        <v>52.34</v>
      </c>
      <c r="F92" s="62"/>
      <c r="G92" s="62">
        <v>722</v>
      </c>
      <c r="H92" s="62">
        <v>722</v>
      </c>
      <c r="I92" s="62"/>
      <c r="J92" s="59" t="s">
        <v>147</v>
      </c>
      <c r="K92" s="61" t="s">
        <v>148</v>
      </c>
      <c r="L92" s="62">
        <v>25408</v>
      </c>
      <c r="M92" s="62">
        <v>25408</v>
      </c>
      <c r="N92" s="62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</row>
    <row r="93" spans="1:43" ht="153">
      <c r="A93" s="59">
        <v>62</v>
      </c>
      <c r="B93" s="60" t="s">
        <v>149</v>
      </c>
      <c r="C93" s="61">
        <v>30.6</v>
      </c>
      <c r="D93" s="62">
        <v>52.34</v>
      </c>
      <c r="E93" s="62">
        <v>52.34</v>
      </c>
      <c r="F93" s="62"/>
      <c r="G93" s="62">
        <v>1602</v>
      </c>
      <c r="H93" s="62">
        <v>1602</v>
      </c>
      <c r="I93" s="62"/>
      <c r="J93" s="59" t="s">
        <v>147</v>
      </c>
      <c r="K93" s="61" t="s">
        <v>148</v>
      </c>
      <c r="L93" s="62">
        <v>56341</v>
      </c>
      <c r="M93" s="62">
        <v>56341</v>
      </c>
      <c r="N93" s="62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</row>
    <row r="94" spans="1:43" ht="17.25" customHeight="1">
      <c r="A94" s="63" t="s">
        <v>46</v>
      </c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</row>
    <row r="95" spans="1:43" ht="165.75">
      <c r="A95" s="59">
        <v>63</v>
      </c>
      <c r="B95" s="60" t="s">
        <v>150</v>
      </c>
      <c r="C95" s="61">
        <v>36</v>
      </c>
      <c r="D95" s="62">
        <v>639.86</v>
      </c>
      <c r="E95" s="62">
        <v>639.86</v>
      </c>
      <c r="F95" s="62"/>
      <c r="G95" s="62">
        <v>23035</v>
      </c>
      <c r="H95" s="62">
        <v>23035</v>
      </c>
      <c r="I95" s="62"/>
      <c r="J95" s="59" t="s">
        <v>151</v>
      </c>
      <c r="K95" s="61" t="s">
        <v>152</v>
      </c>
      <c r="L95" s="62">
        <v>810365</v>
      </c>
      <c r="M95" s="62">
        <v>810365</v>
      </c>
      <c r="N95" s="62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</row>
    <row r="96" spans="1:43" ht="165.75">
      <c r="A96" s="59">
        <v>64</v>
      </c>
      <c r="B96" s="60" t="s">
        <v>153</v>
      </c>
      <c r="C96" s="61">
        <v>54</v>
      </c>
      <c r="D96" s="62">
        <v>826.83</v>
      </c>
      <c r="E96" s="62">
        <v>826.83</v>
      </c>
      <c r="F96" s="62"/>
      <c r="G96" s="62">
        <v>44649</v>
      </c>
      <c r="H96" s="62">
        <v>44649</v>
      </c>
      <c r="I96" s="62"/>
      <c r="J96" s="59" t="s">
        <v>154</v>
      </c>
      <c r="K96" s="61" t="s">
        <v>155</v>
      </c>
      <c r="L96" s="62">
        <v>1570733</v>
      </c>
      <c r="M96" s="62">
        <v>1570733</v>
      </c>
      <c r="N96" s="62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</row>
    <row r="97" spans="1:43" ht="127.5">
      <c r="A97" s="59">
        <v>65</v>
      </c>
      <c r="B97" s="60" t="s">
        <v>156</v>
      </c>
      <c r="C97" s="61">
        <v>36</v>
      </c>
      <c r="D97" s="62">
        <v>914.09</v>
      </c>
      <c r="E97" s="62">
        <v>914.09</v>
      </c>
      <c r="F97" s="62"/>
      <c r="G97" s="62">
        <v>32907</v>
      </c>
      <c r="H97" s="62">
        <v>32907</v>
      </c>
      <c r="I97" s="62"/>
      <c r="J97" s="59" t="s">
        <v>151</v>
      </c>
      <c r="K97" s="61" t="s">
        <v>152</v>
      </c>
      <c r="L97" s="62">
        <v>1157664</v>
      </c>
      <c r="M97" s="62">
        <v>1157664</v>
      </c>
      <c r="N97" s="62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</row>
    <row r="98" spans="1:43" ht="140.25">
      <c r="A98" s="59">
        <v>66</v>
      </c>
      <c r="B98" s="60" t="s">
        <v>157</v>
      </c>
      <c r="C98" s="61">
        <v>54</v>
      </c>
      <c r="D98" s="62">
        <v>1181.19</v>
      </c>
      <c r="E98" s="62">
        <v>1181.19</v>
      </c>
      <c r="F98" s="62"/>
      <c r="G98" s="62">
        <v>63784</v>
      </c>
      <c r="H98" s="62">
        <v>63784</v>
      </c>
      <c r="I98" s="62"/>
      <c r="J98" s="59" t="s">
        <v>154</v>
      </c>
      <c r="K98" s="61" t="s">
        <v>155</v>
      </c>
      <c r="L98" s="62">
        <v>2243904</v>
      </c>
      <c r="M98" s="62">
        <v>2243904</v>
      </c>
      <c r="N98" s="62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</row>
    <row r="99" spans="1:43" ht="165.75">
      <c r="A99" s="65">
        <v>67</v>
      </c>
      <c r="B99" s="66" t="s">
        <v>158</v>
      </c>
      <c r="C99" s="67">
        <v>10.2</v>
      </c>
      <c r="D99" s="68">
        <v>163.14</v>
      </c>
      <c r="E99" s="68">
        <v>163.14</v>
      </c>
      <c r="F99" s="68"/>
      <c r="G99" s="68">
        <v>1664</v>
      </c>
      <c r="H99" s="68">
        <v>1664</v>
      </c>
      <c r="I99" s="68"/>
      <c r="J99" s="65" t="s">
        <v>159</v>
      </c>
      <c r="K99" s="67" t="s">
        <v>160</v>
      </c>
      <c r="L99" s="68">
        <v>58540</v>
      </c>
      <c r="M99" s="68">
        <v>58540</v>
      </c>
      <c r="N99" s="68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</row>
    <row r="100" spans="1:43" ht="12.75">
      <c r="A100" s="69" t="s">
        <v>161</v>
      </c>
      <c r="B100" s="70"/>
      <c r="C100" s="70"/>
      <c r="D100" s="70"/>
      <c r="E100" s="70"/>
      <c r="F100" s="70"/>
      <c r="G100" s="70"/>
      <c r="H100" s="70"/>
      <c r="I100" s="70"/>
      <c r="J100" s="70"/>
      <c r="K100" s="70"/>
      <c r="L100" s="71">
        <v>19181225</v>
      </c>
      <c r="M100" s="71">
        <v>19181225</v>
      </c>
      <c r="N100" s="71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</row>
    <row r="101" spans="1:43" ht="12.75">
      <c r="A101" s="69" t="s">
        <v>162</v>
      </c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1">
        <v>29778855</v>
      </c>
      <c r="M101" s="71">
        <v>29778855</v>
      </c>
      <c r="N101" s="71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</row>
    <row r="102" spans="1:43" ht="12.75">
      <c r="A102" s="69" t="s">
        <v>163</v>
      </c>
      <c r="B102" s="70"/>
      <c r="C102" s="70"/>
      <c r="D102" s="70"/>
      <c r="E102" s="70"/>
      <c r="F102" s="70"/>
      <c r="G102" s="70"/>
      <c r="H102" s="70"/>
      <c r="I102" s="70"/>
      <c r="J102" s="70"/>
      <c r="K102" s="70"/>
      <c r="L102" s="71">
        <v>26495505</v>
      </c>
      <c r="M102" s="71"/>
      <c r="N102" s="71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</row>
    <row r="103" spans="1:43" ht="12.75">
      <c r="A103" s="69" t="s">
        <v>164</v>
      </c>
      <c r="B103" s="70"/>
      <c r="C103" s="70"/>
      <c r="D103" s="70"/>
      <c r="E103" s="70"/>
      <c r="F103" s="70"/>
      <c r="G103" s="70"/>
      <c r="H103" s="70"/>
      <c r="I103" s="70"/>
      <c r="J103" s="70"/>
      <c r="K103" s="70"/>
      <c r="L103" s="71">
        <v>15492356</v>
      </c>
      <c r="M103" s="71"/>
      <c r="N103" s="71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</row>
    <row r="104" spans="1:43" ht="12.75">
      <c r="A104" s="72" t="s">
        <v>165</v>
      </c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4"/>
      <c r="M104" s="74"/>
      <c r="N104" s="71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5"/>
      <c r="AP104" s="35"/>
      <c r="AQ104" s="35"/>
    </row>
    <row r="105" spans="1:43" ht="12.75">
      <c r="A105" s="69" t="s">
        <v>166</v>
      </c>
      <c r="B105" s="70"/>
      <c r="C105" s="70"/>
      <c r="D105" s="70"/>
      <c r="E105" s="70"/>
      <c r="F105" s="70"/>
      <c r="G105" s="70"/>
      <c r="H105" s="70"/>
      <c r="I105" s="70"/>
      <c r="J105" s="70"/>
      <c r="K105" s="70"/>
      <c r="L105" s="71">
        <v>66742766</v>
      </c>
      <c r="M105" s="71"/>
      <c r="N105" s="71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35"/>
      <c r="AO105" s="35"/>
      <c r="AP105" s="35"/>
      <c r="AQ105" s="35"/>
    </row>
    <row r="106" spans="1:43" ht="12.75">
      <c r="A106" s="69" t="s">
        <v>167</v>
      </c>
      <c r="B106" s="70"/>
      <c r="C106" s="70"/>
      <c r="D106" s="70"/>
      <c r="E106" s="70"/>
      <c r="F106" s="70"/>
      <c r="G106" s="70"/>
      <c r="H106" s="70"/>
      <c r="I106" s="70"/>
      <c r="J106" s="70"/>
      <c r="K106" s="70"/>
      <c r="L106" s="71">
        <v>5023950</v>
      </c>
      <c r="M106" s="71"/>
      <c r="N106" s="71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  <c r="AN106" s="35"/>
      <c r="AO106" s="35"/>
      <c r="AP106" s="35"/>
      <c r="AQ106" s="35"/>
    </row>
    <row r="107" spans="1:43" ht="12.75">
      <c r="A107" s="69" t="s">
        <v>168</v>
      </c>
      <c r="B107" s="70"/>
      <c r="C107" s="70"/>
      <c r="D107" s="70"/>
      <c r="E107" s="70"/>
      <c r="F107" s="70"/>
      <c r="G107" s="70"/>
      <c r="H107" s="70"/>
      <c r="I107" s="70"/>
      <c r="J107" s="70"/>
      <c r="K107" s="70"/>
      <c r="L107" s="71">
        <v>71766716</v>
      </c>
      <c r="M107" s="71"/>
      <c r="N107" s="71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35"/>
      <c r="AN107" s="35"/>
      <c r="AO107" s="35"/>
      <c r="AP107" s="35"/>
      <c r="AQ107" s="35"/>
    </row>
    <row r="108" spans="1:43" ht="12.75">
      <c r="A108" s="69" t="s">
        <v>169</v>
      </c>
      <c r="B108" s="70"/>
      <c r="C108" s="70"/>
      <c r="D108" s="70"/>
      <c r="E108" s="70"/>
      <c r="F108" s="70"/>
      <c r="G108" s="70"/>
      <c r="H108" s="70"/>
      <c r="I108" s="70"/>
      <c r="J108" s="70"/>
      <c r="K108" s="70"/>
      <c r="L108" s="71"/>
      <c r="M108" s="71"/>
      <c r="N108" s="71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  <c r="AN108" s="35"/>
      <c r="AO108" s="35"/>
      <c r="AP108" s="35"/>
      <c r="AQ108" s="35"/>
    </row>
    <row r="109" spans="1:43" ht="12.75">
      <c r="A109" s="69" t="s">
        <v>170</v>
      </c>
      <c r="B109" s="70"/>
      <c r="C109" s="70"/>
      <c r="D109" s="70"/>
      <c r="E109" s="70"/>
      <c r="F109" s="70"/>
      <c r="G109" s="70"/>
      <c r="H109" s="70"/>
      <c r="I109" s="70"/>
      <c r="J109" s="70"/>
      <c r="K109" s="70"/>
      <c r="L109" s="71">
        <v>29778855</v>
      </c>
      <c r="M109" s="71"/>
      <c r="N109" s="71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35"/>
      <c r="AN109" s="35"/>
      <c r="AO109" s="35"/>
      <c r="AP109" s="35"/>
      <c r="AQ109" s="35"/>
    </row>
    <row r="110" spans="1:43" ht="12.75">
      <c r="A110" s="69" t="s">
        <v>171</v>
      </c>
      <c r="B110" s="70"/>
      <c r="C110" s="70"/>
      <c r="D110" s="70"/>
      <c r="E110" s="70"/>
      <c r="F110" s="70"/>
      <c r="G110" s="70"/>
      <c r="H110" s="70"/>
      <c r="I110" s="70"/>
      <c r="J110" s="70"/>
      <c r="K110" s="70"/>
      <c r="L110" s="71">
        <v>26495505</v>
      </c>
      <c r="M110" s="71"/>
      <c r="N110" s="71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  <c r="AO110" s="35"/>
      <c r="AP110" s="35"/>
      <c r="AQ110" s="35"/>
    </row>
    <row r="111" spans="1:43" ht="12.75">
      <c r="A111" s="69" t="s">
        <v>172</v>
      </c>
      <c r="B111" s="70"/>
      <c r="C111" s="70"/>
      <c r="D111" s="70"/>
      <c r="E111" s="70"/>
      <c r="F111" s="70"/>
      <c r="G111" s="70"/>
      <c r="H111" s="70"/>
      <c r="I111" s="70"/>
      <c r="J111" s="70"/>
      <c r="K111" s="70"/>
      <c r="L111" s="71">
        <v>15492356</v>
      </c>
      <c r="M111" s="71"/>
      <c r="N111" s="71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  <c r="AN111" s="35"/>
      <c r="AO111" s="35"/>
      <c r="AP111" s="35"/>
      <c r="AQ111" s="35"/>
    </row>
    <row r="112" spans="1:43" ht="12.75">
      <c r="A112" s="69" t="s">
        <v>173</v>
      </c>
      <c r="B112" s="70"/>
      <c r="C112" s="70"/>
      <c r="D112" s="70"/>
      <c r="E112" s="70"/>
      <c r="F112" s="70"/>
      <c r="G112" s="70"/>
      <c r="H112" s="70"/>
      <c r="I112" s="70"/>
      <c r="J112" s="70"/>
      <c r="K112" s="70"/>
      <c r="L112" s="71">
        <v>14353343</v>
      </c>
      <c r="M112" s="71"/>
      <c r="N112" s="71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  <c r="AN112" s="35"/>
      <c r="AO112" s="35"/>
      <c r="AP112" s="35"/>
      <c r="AQ112" s="35"/>
    </row>
    <row r="113" spans="1:43" ht="12.75">
      <c r="A113" s="72" t="s">
        <v>174</v>
      </c>
      <c r="B113" s="73"/>
      <c r="C113" s="73"/>
      <c r="D113" s="73"/>
      <c r="E113" s="73"/>
      <c r="F113" s="73"/>
      <c r="G113" s="73"/>
      <c r="H113" s="73"/>
      <c r="I113" s="73"/>
      <c r="J113" s="73"/>
      <c r="K113" s="73"/>
      <c r="L113" s="74">
        <v>86120059</v>
      </c>
      <c r="M113" s="74"/>
      <c r="N113" s="71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35"/>
      <c r="AN113" s="35"/>
      <c r="AO113" s="35"/>
      <c r="AP113" s="35"/>
      <c r="AQ113" s="35"/>
    </row>
    <row r="114" spans="15:43" ht="12.75"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</row>
    <row r="115" spans="1:43" ht="12.75">
      <c r="A115" s="32" t="s">
        <v>28</v>
      </c>
      <c r="D115" s="33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</row>
    <row r="116" spans="1:43" ht="12.75">
      <c r="A116" s="34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</row>
    <row r="117" spans="1:43" ht="12.75">
      <c r="A117" s="32" t="s">
        <v>29</v>
      </c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</row>
    <row r="118" spans="15:43" ht="12.75"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</row>
    <row r="119" spans="15:43" ht="12.75"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</row>
    <row r="120" spans="15:43" ht="12.75"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</row>
    <row r="121" spans="15:43" ht="12.75"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</row>
    <row r="122" spans="15:43" ht="12.75"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</row>
    <row r="123" spans="15:43" ht="12.75"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</row>
    <row r="124" spans="15:43" ht="12.75"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</row>
    <row r="125" spans="15:43" ht="12.75"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</row>
    <row r="126" spans="15:43" ht="12.75"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</row>
    <row r="127" spans="15:43" ht="12.75"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</row>
    <row r="128" spans="15:43" ht="12.75"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</row>
    <row r="129" spans="15:43" ht="12.75"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</row>
    <row r="130" spans="15:43" ht="12.75"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</row>
    <row r="131" spans="15:43" ht="12.75"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</row>
    <row r="132" spans="15:43" ht="12.75"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</row>
    <row r="133" spans="15:43" ht="12.75"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</row>
    <row r="134" spans="15:43" ht="12.75"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</row>
    <row r="135" spans="15:43" ht="12.75"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</row>
    <row r="136" spans="15:43" ht="12.75"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</row>
    <row r="137" spans="15:43" ht="12.75"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</row>
    <row r="138" spans="15:43" ht="12.75"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</row>
    <row r="139" spans="15:43" ht="12.75"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</row>
    <row r="140" spans="15:43" ht="12.75"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</row>
    <row r="141" spans="15:43" ht="12.75"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</row>
    <row r="142" spans="15:43" ht="12.75"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</row>
    <row r="143" spans="15:43" ht="12.75"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</row>
    <row r="144" spans="15:43" ht="12.75"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</row>
    <row r="145" spans="15:43" ht="12.75"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</row>
    <row r="146" spans="15:43" ht="12.75"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</row>
    <row r="147" spans="15:43" ht="12.75"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</row>
    <row r="148" spans="15:43" ht="12.75"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</row>
    <row r="149" spans="15:43" ht="12.75"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</row>
    <row r="150" spans="15:43" ht="12.75"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</row>
    <row r="151" spans="15:43" ht="12.75"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</row>
    <row r="152" spans="15:43" ht="12.75"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</row>
    <row r="153" spans="15:43" ht="12.75"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</row>
    <row r="154" spans="15:43" ht="12.75"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</row>
    <row r="155" spans="15:43" ht="12.75"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</row>
    <row r="156" spans="15:43" ht="12.75"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</row>
    <row r="157" spans="15:43" ht="12.75"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</row>
    <row r="158" spans="15:43" ht="12.75"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</row>
    <row r="159" spans="15:43" ht="12.75"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</row>
    <row r="160" spans="15:43" ht="12.75"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</row>
    <row r="161" spans="15:43" ht="12.75"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</row>
    <row r="162" spans="15:43" ht="12.75"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</row>
    <row r="163" spans="15:43" ht="12.75"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</row>
    <row r="164" spans="15:43" ht="12.75"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</row>
    <row r="165" spans="15:43" ht="12.75"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</row>
    <row r="166" spans="15:43" ht="12.75"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</row>
    <row r="167" spans="15:43" ht="12.75"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</row>
    <row r="168" spans="15:43" ht="12.75"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</row>
    <row r="169" spans="15:43" ht="12.75"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</row>
    <row r="170" spans="15:43" ht="12.75"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</row>
    <row r="171" spans="15:43" ht="12.75"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</row>
    <row r="172" spans="15:43" ht="12.75"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</row>
    <row r="173" spans="15:43" ht="12.75"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</row>
    <row r="174" spans="15:43" ht="12.75"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</row>
    <row r="175" spans="15:43" ht="12.75"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</row>
    <row r="176" spans="15:43" ht="12.75"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</row>
    <row r="177" spans="15:43" ht="12.75"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</row>
    <row r="178" spans="15:43" ht="12.75"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</row>
    <row r="179" spans="15:43" ht="12.75"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</row>
    <row r="180" spans="15:43" ht="12.75"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</row>
    <row r="181" spans="15:43" ht="12.75"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</row>
    <row r="182" spans="15:43" ht="12.75"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</row>
    <row r="183" spans="15:43" ht="12.75"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</row>
    <row r="184" spans="15:43" ht="12.75"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</row>
    <row r="185" spans="15:43" ht="12.75"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</row>
    <row r="186" spans="15:43" ht="12.75"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</row>
    <row r="187" spans="15:43" ht="12.75"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</row>
    <row r="188" spans="15:43" ht="12.75"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</row>
    <row r="189" spans="15:43" ht="12.75"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</row>
    <row r="190" spans="15:43" ht="12.75"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</row>
    <row r="191" spans="15:43" ht="12.75"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</row>
    <row r="192" spans="15:43" ht="12.75"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</row>
    <row r="193" spans="15:43" ht="12.75"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</row>
    <row r="194" spans="15:43" ht="12.75"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</row>
    <row r="195" spans="15:43" ht="12.75"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</row>
    <row r="196" spans="15:43" ht="12.75"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</row>
    <row r="197" spans="15:43" ht="12.75"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</row>
    <row r="198" spans="15:43" ht="12.75"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</row>
    <row r="199" spans="15:43" ht="12.75"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</row>
    <row r="200" spans="15:43" ht="12.75"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</row>
    <row r="201" spans="15:43" ht="12.75"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</row>
    <row r="202" spans="15:43" ht="12.75"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</row>
    <row r="203" spans="15:43" ht="12.75"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</row>
    <row r="204" spans="15:43" ht="12.75"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</row>
    <row r="205" spans="15:43" ht="12.75"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</row>
    <row r="206" spans="15:43" ht="12.75"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</row>
    <row r="207" spans="15:43" ht="12.75"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</row>
    <row r="208" spans="15:43" ht="12.75"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</row>
    <row r="209" spans="15:43" ht="12.75"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</row>
    <row r="210" spans="15:43" ht="12.75"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</row>
    <row r="211" spans="15:43" ht="12.75"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</row>
    <row r="212" spans="15:43" ht="12.75"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</row>
    <row r="213" spans="15:43" ht="12.75"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</row>
    <row r="214" spans="15:43" ht="12.75"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</row>
    <row r="215" spans="15:43" ht="12.75"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</row>
    <row r="216" spans="15:43" ht="12.75"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</row>
    <row r="217" spans="15:43" ht="12.75"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</row>
    <row r="218" spans="15:43" ht="12.75"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</row>
    <row r="219" spans="15:43" ht="12.75"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</row>
    <row r="220" spans="15:43" ht="12.75"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</row>
    <row r="221" spans="15:43" ht="12.75"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</row>
    <row r="222" spans="15:43" ht="12.75"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</row>
    <row r="223" spans="15:43" ht="12.75"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</row>
    <row r="224" spans="15:43" ht="12.75"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</row>
    <row r="225" spans="15:43" ht="12.75"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</row>
    <row r="226" spans="15:43" ht="12.75"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</row>
    <row r="227" spans="15:43" ht="12.75"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</row>
    <row r="228" spans="15:43" ht="12.75"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</row>
    <row r="229" spans="15:43" ht="12.75"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</row>
    <row r="230" spans="15:43" ht="12.75"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</row>
    <row r="231" spans="15:43" ht="12.75"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</row>
    <row r="232" spans="15:43" ht="12.75"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</row>
    <row r="233" spans="15:43" ht="12.75"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</row>
    <row r="234" spans="15:43" ht="12.75"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</row>
    <row r="235" spans="15:43" ht="12.75"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</row>
    <row r="236" spans="15:43" ht="12.75"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</row>
    <row r="237" spans="15:43" ht="12.75"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</row>
    <row r="238" spans="15:43" ht="12.75"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</row>
    <row r="239" spans="15:43" ht="12.75"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</row>
    <row r="240" spans="15:43" ht="12.75"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</row>
    <row r="241" spans="15:43" ht="12.75"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</row>
    <row r="242" spans="15:43" ht="12.75"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</row>
    <row r="243" spans="15:43" ht="12.75"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</row>
    <row r="244" spans="15:43" ht="12.75"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</row>
    <row r="245" spans="15:43" ht="12.75"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</row>
    <row r="246" spans="15:43" ht="12.75"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</row>
    <row r="247" spans="15:43" ht="12.75"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</row>
    <row r="248" spans="15:43" ht="12.75"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</row>
    <row r="249" spans="15:43" ht="12.75"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</row>
    <row r="250" spans="15:43" ht="12.75"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</row>
    <row r="251" spans="15:43" ht="12.75"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</row>
    <row r="252" spans="15:43" ht="12.75"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</row>
    <row r="253" spans="15:43" ht="12.75"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</row>
    <row r="254" spans="15:43" ht="12.75"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</row>
    <row r="255" spans="15:43" ht="12.75"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</row>
    <row r="256" spans="15:43" ht="12.75"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</row>
    <row r="257" spans="15:43" ht="12.75"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</row>
    <row r="258" spans="15:43" ht="12.75"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</row>
    <row r="259" spans="15:43" ht="12.75"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</row>
    <row r="260" spans="15:43" ht="12.75"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</row>
    <row r="261" spans="15:43" ht="12.75"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</row>
    <row r="262" spans="15:43" ht="12.75"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</row>
    <row r="263" spans="15:43" ht="12.75"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</row>
    <row r="264" spans="15:43" ht="12.75"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</row>
    <row r="265" spans="15:43" ht="12.75"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</row>
    <row r="266" spans="15:43" ht="12.75"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</row>
    <row r="267" spans="15:43" ht="12.75"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</row>
    <row r="268" spans="15:43" ht="12.75"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</row>
    <row r="269" spans="15:43" ht="12.75"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</row>
    <row r="270" spans="15:43" ht="12.75"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</row>
    <row r="271" spans="15:43" ht="12.75"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</row>
    <row r="272" spans="15:43" ht="12.75"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</row>
    <row r="273" spans="15:43" ht="12.75"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</row>
    <row r="274" spans="15:43" ht="12.75"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</row>
    <row r="275" spans="15:43" ht="12.75"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</row>
    <row r="276" spans="15:43" ht="12.75"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</row>
    <row r="277" spans="15:43" ht="12.75"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</row>
    <row r="278" spans="15:43" ht="12.75"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</row>
    <row r="279" spans="15:43" ht="12.75"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</row>
    <row r="280" spans="15:43" ht="12.75"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</row>
    <row r="281" spans="15:43" ht="12.75"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</row>
    <row r="282" spans="15:43" ht="12.75"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</row>
    <row r="283" spans="15:43" ht="12.75"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</row>
    <row r="284" spans="15:43" ht="12.75"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</row>
    <row r="285" spans="15:43" ht="12.75"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</row>
    <row r="286" spans="15:43" ht="12.75"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</row>
    <row r="287" spans="15:43" ht="12.75"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</row>
    <row r="288" spans="15:43" ht="12.75"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</row>
    <row r="289" spans="15:43" ht="12.75"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</row>
    <row r="290" spans="15:43" ht="12.75"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</row>
    <row r="291" spans="15:43" ht="12.75"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</row>
    <row r="292" spans="15:43" ht="12.75"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</row>
    <row r="293" spans="15:43" ht="12.75"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</row>
    <row r="294" spans="15:43" ht="12.75"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</row>
    <row r="295" spans="15:43" ht="12.75"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</row>
    <row r="296" spans="15:43" ht="12.75"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</row>
    <row r="297" spans="15:43" ht="12.75"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</row>
    <row r="298" spans="15:43" ht="12.75"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</row>
    <row r="299" spans="15:43" ht="12.75"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</row>
    <row r="300" spans="15:43" ht="12.75"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</row>
    <row r="301" spans="15:43" ht="12.75"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</row>
    <row r="302" spans="15:43" ht="12.75"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</row>
    <row r="303" spans="15:43" ht="12.75"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</row>
    <row r="304" spans="15:43" ht="12.75"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</row>
    <row r="305" spans="15:43" ht="12.75"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</row>
    <row r="306" spans="15:43" ht="12.75"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</row>
    <row r="307" spans="15:43" ht="12.75"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</row>
    <row r="308" spans="15:43" ht="12.75"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</row>
    <row r="309" spans="15:43" ht="12.75"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</row>
    <row r="310" spans="15:43" ht="12.75"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</row>
    <row r="311" spans="15:43" ht="12.75"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</row>
    <row r="312" spans="15:43" ht="12.75"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</row>
    <row r="313" spans="15:43" ht="12.75"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</row>
    <row r="314" spans="15:43" ht="12.75"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</row>
    <row r="315" spans="15:43" ht="12.75"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</row>
    <row r="316" spans="15:43" ht="12.75"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</row>
    <row r="317" spans="15:43" ht="12.75"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</row>
    <row r="318" spans="15:43" ht="12.75"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</row>
    <row r="319" spans="15:43" ht="12.75"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</row>
    <row r="320" spans="15:43" ht="12.75"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</row>
    <row r="321" spans="15:43" ht="12.75"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</row>
    <row r="322" spans="15:43" ht="12.75"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</row>
    <row r="323" spans="15:43" ht="12.75"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</row>
    <row r="324" spans="15:43" ht="12.75"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</row>
    <row r="325" spans="15:43" ht="12.75"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</row>
    <row r="326" spans="15:43" ht="12.75"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</row>
    <row r="327" spans="15:43" ht="12.75"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</row>
    <row r="328" spans="15:43" ht="12.75"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</row>
    <row r="329" spans="15:43" ht="12.75"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</row>
    <row r="330" spans="15:43" ht="12.75"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</row>
    <row r="331" spans="15:43" ht="12.75"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</row>
    <row r="332" spans="15:43" ht="12.75"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</row>
    <row r="333" spans="15:43" ht="12.75"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</row>
    <row r="334" spans="15:43" ht="12.75"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</row>
    <row r="335" spans="15:43" ht="12.75"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</row>
    <row r="336" spans="15:43" ht="12.75"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</row>
    <row r="337" spans="15:43" ht="12.75"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</row>
    <row r="338" spans="15:43" ht="12.75"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</row>
    <row r="339" spans="15:43" ht="12.75"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</row>
    <row r="340" spans="15:43" ht="12.75"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</row>
    <row r="341" spans="15:43" ht="12.75"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</row>
    <row r="342" spans="15:43" ht="12.75"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</row>
    <row r="343" spans="15:43" ht="12.75"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</row>
    <row r="344" spans="15:43" ht="12.75"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</row>
    <row r="345" spans="15:43" ht="12.75"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</row>
    <row r="346" spans="15:43" ht="12.75"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</row>
    <row r="347" spans="15:43" ht="12.75"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</row>
    <row r="348" spans="15:43" ht="12.75"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</row>
    <row r="349" spans="15:43" ht="12.75"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</row>
    <row r="350" spans="15:43" ht="12.75"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</row>
    <row r="351" spans="15:43" ht="12.75"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</row>
    <row r="352" spans="15:43" ht="12.75"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</row>
    <row r="353" spans="15:43" ht="12.75"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</row>
    <row r="354" spans="15:43" ht="12.75"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</row>
    <row r="355" spans="15:43" ht="12.75"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</row>
    <row r="356" spans="15:43" ht="12.75"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</row>
    <row r="357" spans="15:43" ht="12.75"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</row>
    <row r="358" spans="15:43" ht="12.75"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</row>
    <row r="359" spans="15:43" ht="12.75"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</row>
    <row r="360" spans="15:43" ht="12.75"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</row>
    <row r="361" spans="15:43" ht="12.75"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</row>
    <row r="362" spans="15:43" ht="12.75"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</row>
    <row r="363" spans="15:43" ht="12.75"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</row>
    <row r="364" spans="15:43" ht="12.75"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</row>
    <row r="365" spans="15:43" ht="12.75"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</row>
    <row r="366" spans="15:43" ht="12.75"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</row>
    <row r="367" spans="15:43" ht="12.75"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</row>
    <row r="368" spans="15:43" ht="12.75"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</row>
    <row r="369" spans="15:43" ht="12.75"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</row>
    <row r="370" spans="15:43" ht="12.75"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</row>
    <row r="371" spans="15:43" ht="12.75"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</row>
    <row r="372" spans="15:43" ht="12.75"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</row>
    <row r="373" spans="15:43" ht="12.75"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</row>
    <row r="374" spans="15:43" ht="12.75"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</row>
    <row r="375" spans="15:43" ht="12.75"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</row>
    <row r="376" spans="15:43" ht="12.75"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</row>
    <row r="377" spans="15:43" ht="12.75"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</row>
    <row r="378" spans="15:43" ht="12.75"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</row>
    <row r="379" spans="15:43" ht="12.75"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</row>
    <row r="380" spans="15:43" ht="12.75"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</row>
    <row r="381" spans="15:43" ht="12.75"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</row>
    <row r="382" spans="15:43" ht="12.75"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</row>
    <row r="383" spans="15:43" ht="12.75"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</row>
    <row r="384" spans="15:43" ht="12.75"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</row>
    <row r="385" spans="15:43" ht="12.75"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</row>
    <row r="386" spans="15:43" ht="12.75"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</row>
    <row r="387" spans="15:43" ht="12.75"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</row>
    <row r="388" spans="15:43" ht="12.75"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</row>
    <row r="389" spans="15:43" ht="12.75"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</row>
    <row r="390" spans="15:43" ht="12.75"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</row>
    <row r="391" spans="15:43" ht="12.75"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</row>
    <row r="392" spans="15:43" ht="12.75"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</row>
    <row r="393" spans="15:43" ht="12.75"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</row>
    <row r="394" spans="15:43" ht="12.75"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</row>
    <row r="395" spans="15:43" ht="12.75"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</row>
    <row r="396" spans="15:43" ht="12.75"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</row>
    <row r="397" spans="15:43" ht="12.75"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</row>
    <row r="398" spans="15:43" ht="12.75"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</row>
    <row r="399" spans="15:43" ht="12.75"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</row>
    <row r="400" spans="15:43" ht="12.75"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</row>
    <row r="401" spans="15:43" ht="12.75"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</row>
    <row r="402" spans="15:43" ht="12.75"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</row>
    <row r="403" spans="15:43" ht="12.75"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</row>
    <row r="404" spans="15:43" ht="12.75"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</row>
    <row r="405" spans="15:43" ht="12.75"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</row>
    <row r="406" spans="15:43" ht="12.75"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</row>
    <row r="407" spans="15:43" ht="12.75"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</row>
    <row r="408" spans="15:43" ht="12.75"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</row>
    <row r="409" spans="15:43" ht="12.75"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</row>
    <row r="410" spans="15:43" ht="12.75"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</row>
    <row r="411" spans="15:43" ht="12.75"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</row>
    <row r="412" spans="15:43" ht="12.75"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</row>
    <row r="413" spans="15:43" ht="12.75"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</row>
    <row r="414" spans="15:43" ht="12.75"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</row>
    <row r="415" spans="15:43" ht="12.75"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</row>
    <row r="416" spans="15:43" ht="12.75"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</row>
    <row r="417" spans="15:43" ht="12.75"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</row>
    <row r="418" spans="15:43" ht="12.75"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</row>
    <row r="419" spans="15:43" ht="12.75"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</row>
    <row r="420" spans="15:43" ht="12.75"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</row>
    <row r="421" spans="15:43" ht="12.75"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</row>
    <row r="422" spans="15:43" ht="12.75"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</row>
    <row r="423" spans="15:43" ht="12.75"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</row>
    <row r="424" spans="15:43" ht="12.75"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</row>
    <row r="425" spans="15:43" ht="12.75"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</row>
    <row r="426" spans="15:43" ht="12.75"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</row>
    <row r="427" spans="15:43" ht="12.75"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</row>
    <row r="428" spans="15:43" ht="12.75"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</row>
    <row r="429" spans="15:43" ht="12.75"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</row>
    <row r="430" spans="15:43" ht="12.75"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</row>
    <row r="431" spans="15:43" ht="12.75"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</row>
    <row r="432" spans="15:43" ht="12.75"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</row>
    <row r="433" spans="15:43" ht="12.75"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  <c r="AQ433" s="9"/>
    </row>
    <row r="434" spans="15:43" ht="12.75"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9"/>
    </row>
    <row r="435" spans="15:43" ht="12.75"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9"/>
    </row>
    <row r="436" spans="15:43" ht="12.75"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9"/>
      <c r="AQ436" s="9"/>
    </row>
    <row r="437" spans="15:43" ht="12.75"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Q437" s="9"/>
    </row>
    <row r="438" spans="15:43" ht="12.75"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/>
      <c r="AQ438" s="9"/>
    </row>
    <row r="439" spans="15:43" ht="12.75"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  <c r="AQ439" s="9"/>
    </row>
    <row r="440" spans="15:43" ht="12.75"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  <c r="AP440" s="9"/>
      <c r="AQ440" s="9"/>
    </row>
    <row r="441" spans="15:43" ht="12.75"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/>
      <c r="AQ441" s="9"/>
    </row>
    <row r="442" spans="15:43" ht="12.75"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9"/>
    </row>
    <row r="443" spans="15:43" ht="12.75"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9"/>
      <c r="AQ443" s="9"/>
    </row>
    <row r="444" spans="15:43" ht="12.75"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9"/>
      <c r="AQ444" s="9"/>
    </row>
    <row r="445" spans="15:43" ht="12.75"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  <c r="AQ445" s="9"/>
    </row>
    <row r="446" spans="15:43" ht="12.75"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9"/>
      <c r="AQ446" s="9"/>
    </row>
    <row r="447" spans="15:43" ht="12.75"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9"/>
      <c r="AQ447" s="9"/>
    </row>
    <row r="448" spans="15:43" ht="12.75"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9"/>
    </row>
    <row r="449" spans="15:43" ht="12.75"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/>
      <c r="AQ449" s="9"/>
    </row>
    <row r="450" spans="15:43" ht="12.75"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9"/>
    </row>
    <row r="451" spans="15:43" ht="12.75"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9"/>
      <c r="AQ451" s="9"/>
    </row>
    <row r="452" spans="15:43" ht="12.75"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  <c r="AP452" s="9"/>
      <c r="AQ452" s="9"/>
    </row>
    <row r="453" spans="15:43" ht="12.75"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  <c r="AP453" s="9"/>
      <c r="AQ453" s="9"/>
    </row>
    <row r="454" spans="15:43" ht="12.75"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  <c r="AP454" s="9"/>
      <c r="AQ454" s="9"/>
    </row>
    <row r="455" spans="15:43" ht="12.75"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  <c r="AP455" s="9"/>
      <c r="AQ455" s="9"/>
    </row>
    <row r="456" spans="15:43" ht="12.75"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</row>
    <row r="457" spans="15:43" ht="12.75"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  <c r="AP457" s="9"/>
      <c r="AQ457" s="9"/>
    </row>
    <row r="458" spans="15:43" ht="12.75"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  <c r="AP458" s="9"/>
      <c r="AQ458" s="9"/>
    </row>
    <row r="459" spans="15:43" ht="12.75"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  <c r="AP459" s="9"/>
      <c r="AQ459" s="9"/>
    </row>
    <row r="460" spans="15:43" ht="12.75"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  <c r="AP460" s="9"/>
      <c r="AQ460" s="9"/>
    </row>
    <row r="461" spans="15:43" ht="12.75"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  <c r="AP461" s="9"/>
      <c r="AQ461" s="9"/>
    </row>
    <row r="462" spans="15:43" ht="12.75"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  <c r="AP462" s="9"/>
      <c r="AQ462" s="9"/>
    </row>
    <row r="463" spans="15:43" ht="12.75"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  <c r="AP463" s="9"/>
      <c r="AQ463" s="9"/>
    </row>
    <row r="464" spans="15:43" ht="12.75"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  <c r="AP464" s="9"/>
      <c r="AQ464" s="9"/>
    </row>
    <row r="465" spans="15:43" ht="12.75"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  <c r="AP465" s="9"/>
      <c r="AQ465" s="9"/>
    </row>
    <row r="466" spans="15:43" ht="12.75"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  <c r="AP466" s="9"/>
      <c r="AQ466" s="9"/>
    </row>
    <row r="467" spans="15:43" ht="12.75"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  <c r="AP467" s="9"/>
      <c r="AQ467" s="9"/>
    </row>
    <row r="468" spans="15:43" ht="12.75"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9"/>
      <c r="AQ468" s="9"/>
    </row>
    <row r="469" spans="15:43" ht="12.75"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9"/>
      <c r="AQ469" s="9"/>
    </row>
    <row r="470" spans="15:43" ht="12.75"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9"/>
      <c r="AQ470" s="9"/>
    </row>
    <row r="471" spans="15:43" ht="12.75"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  <c r="AP471" s="9"/>
      <c r="AQ471" s="9"/>
    </row>
    <row r="472" spans="15:43" ht="12.75"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9"/>
      <c r="AQ472" s="9"/>
    </row>
    <row r="473" spans="15:43" ht="12.75"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9"/>
      <c r="AQ473" s="9"/>
    </row>
    <row r="474" spans="15:43" ht="12.75"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  <c r="AP474" s="9"/>
      <c r="AQ474" s="9"/>
    </row>
    <row r="475" spans="15:43" ht="12.75"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  <c r="AP475" s="9"/>
      <c r="AQ475" s="9"/>
    </row>
    <row r="476" spans="15:43" ht="12.75"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  <c r="AP476" s="9"/>
      <c r="AQ476" s="9"/>
    </row>
    <row r="477" spans="15:43" ht="12.75"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  <c r="AP477" s="9"/>
      <c r="AQ477" s="9"/>
    </row>
    <row r="478" spans="15:43" ht="12.75"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  <c r="AP478" s="9"/>
      <c r="AQ478" s="9"/>
    </row>
    <row r="479" spans="15:43" ht="12.75"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  <c r="AP479" s="9"/>
      <c r="AQ479" s="9"/>
    </row>
    <row r="480" spans="15:43" ht="12.75"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  <c r="AP480" s="9"/>
      <c r="AQ480" s="9"/>
    </row>
    <row r="481" spans="15:43" ht="12.75"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  <c r="AP481" s="9"/>
      <c r="AQ481" s="9"/>
    </row>
    <row r="482" spans="15:43" ht="12.75"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  <c r="AP482" s="9"/>
      <c r="AQ482" s="9"/>
    </row>
    <row r="483" spans="15:43" ht="12.75"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  <c r="AP483" s="9"/>
      <c r="AQ483" s="9"/>
    </row>
    <row r="484" spans="15:43" ht="12.75"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  <c r="AP484" s="9"/>
      <c r="AQ484" s="9"/>
    </row>
    <row r="485" spans="15:43" ht="12.75"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  <c r="AP485" s="9"/>
      <c r="AQ485" s="9"/>
    </row>
    <row r="486" spans="15:43" ht="12.75"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  <c r="AP486" s="9"/>
      <c r="AQ486" s="9"/>
    </row>
    <row r="487" spans="15:43" ht="12.75"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  <c r="AP487" s="9"/>
      <c r="AQ487" s="9"/>
    </row>
    <row r="488" spans="15:43" ht="12.75"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  <c r="AP488" s="9"/>
      <c r="AQ488" s="9"/>
    </row>
    <row r="489" spans="15:43" ht="12.75"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  <c r="AP489" s="9"/>
      <c r="AQ489" s="9"/>
    </row>
    <row r="490" spans="15:43" ht="12.75"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  <c r="AP490" s="9"/>
      <c r="AQ490" s="9"/>
    </row>
    <row r="491" spans="15:43" ht="12.75"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  <c r="AP491" s="9"/>
      <c r="AQ491" s="9"/>
    </row>
    <row r="492" spans="15:43" ht="12.75"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  <c r="AP492" s="9"/>
      <c r="AQ492" s="9"/>
    </row>
    <row r="493" spans="15:43" ht="12.75"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  <c r="AP493" s="9"/>
      <c r="AQ493" s="9"/>
    </row>
    <row r="494" spans="15:43" ht="12.75"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  <c r="AP494" s="9"/>
      <c r="AQ494" s="9"/>
    </row>
    <row r="495" spans="15:43" ht="12.75"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  <c r="AP495" s="9"/>
      <c r="AQ495" s="9"/>
    </row>
    <row r="496" spans="15:43" ht="12.75"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  <c r="AP496" s="9"/>
      <c r="AQ496" s="9"/>
    </row>
    <row r="497" spans="15:43" ht="12.75"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  <c r="AP497" s="9"/>
      <c r="AQ497" s="9"/>
    </row>
    <row r="498" spans="15:43" ht="12.75"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  <c r="AP498" s="9"/>
      <c r="AQ498" s="9"/>
    </row>
    <row r="499" spans="15:43" ht="12.75"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  <c r="AP499" s="9"/>
      <c r="AQ499" s="9"/>
    </row>
    <row r="500" spans="15:43" ht="12.75"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  <c r="AP500" s="9"/>
      <c r="AQ500" s="9"/>
    </row>
    <row r="501" spans="15:43" ht="12.75"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  <c r="AP501" s="9"/>
      <c r="AQ501" s="9"/>
    </row>
    <row r="502" spans="15:43" ht="12.75"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  <c r="AO502" s="9"/>
      <c r="AP502" s="9"/>
      <c r="AQ502" s="9"/>
    </row>
    <row r="503" spans="15:43" ht="12.75"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  <c r="AP503" s="9"/>
      <c r="AQ503" s="9"/>
    </row>
    <row r="504" spans="15:43" ht="12.75"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/>
      <c r="AP504" s="9"/>
      <c r="AQ504" s="9"/>
    </row>
    <row r="505" spans="15:43" ht="12.75"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9"/>
      <c r="AO505" s="9"/>
      <c r="AP505" s="9"/>
      <c r="AQ505" s="9"/>
    </row>
    <row r="506" spans="15:43" ht="12.75"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  <c r="AO506" s="9"/>
      <c r="AP506" s="9"/>
      <c r="AQ506" s="9"/>
    </row>
    <row r="507" spans="15:43" ht="12.75"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  <c r="AO507" s="9"/>
      <c r="AP507" s="9"/>
      <c r="AQ507" s="9"/>
    </row>
    <row r="508" spans="15:43" ht="12.75"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  <c r="AO508" s="9"/>
      <c r="AP508" s="9"/>
      <c r="AQ508" s="9"/>
    </row>
    <row r="509" spans="15:43" ht="12.75"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  <c r="AP509" s="9"/>
      <c r="AQ509" s="9"/>
    </row>
    <row r="510" spans="15:43" ht="12.75"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  <c r="AO510" s="9"/>
      <c r="AP510" s="9"/>
      <c r="AQ510" s="9"/>
    </row>
    <row r="511" spans="15:43" ht="12.75"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  <c r="AO511" s="9"/>
      <c r="AP511" s="9"/>
      <c r="AQ511" s="9"/>
    </row>
    <row r="512" spans="15:43" ht="12.75"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/>
      <c r="AP512" s="9"/>
      <c r="AQ512" s="9"/>
    </row>
    <row r="513" spans="15:43" ht="12.75"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/>
      <c r="AP513" s="9"/>
      <c r="AQ513" s="9"/>
    </row>
    <row r="514" spans="15:43" ht="12.75"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  <c r="AO514" s="9"/>
      <c r="AP514" s="9"/>
      <c r="AQ514" s="9"/>
    </row>
    <row r="515" spans="15:43" ht="12.75"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  <c r="AO515" s="9"/>
      <c r="AP515" s="9"/>
      <c r="AQ515" s="9"/>
    </row>
    <row r="516" spans="15:43" ht="12.75"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  <c r="AP516" s="9"/>
      <c r="AQ516" s="9"/>
    </row>
    <row r="517" spans="15:43" ht="12.75"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  <c r="AP517" s="9"/>
      <c r="AQ517" s="9"/>
    </row>
    <row r="518" spans="15:43" ht="12.75"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  <c r="AP518" s="9"/>
      <c r="AQ518" s="9"/>
    </row>
    <row r="519" spans="15:43" ht="12.75"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  <c r="AP519" s="9"/>
      <c r="AQ519" s="9"/>
    </row>
    <row r="520" spans="15:43" ht="12.75"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  <c r="AP520" s="9"/>
      <c r="AQ520" s="9"/>
    </row>
    <row r="521" spans="15:43" ht="12.75"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  <c r="AO521" s="9"/>
      <c r="AP521" s="9"/>
      <c r="AQ521" s="9"/>
    </row>
    <row r="522" spans="15:43" ht="12.75"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  <c r="AO522" s="9"/>
      <c r="AP522" s="9"/>
      <c r="AQ522" s="9"/>
    </row>
    <row r="523" spans="15:43" ht="12.75"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  <c r="AO523" s="9"/>
      <c r="AP523" s="9"/>
      <c r="AQ523" s="9"/>
    </row>
    <row r="524" spans="15:43" ht="12.75"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  <c r="AO524" s="9"/>
      <c r="AP524" s="9"/>
      <c r="AQ524" s="9"/>
    </row>
    <row r="525" spans="15:43" ht="12.75"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  <c r="AO525" s="9"/>
      <c r="AP525" s="9"/>
      <c r="AQ525" s="9"/>
    </row>
    <row r="526" spans="15:43" ht="12.75"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  <c r="AO526" s="9"/>
      <c r="AP526" s="9"/>
      <c r="AQ526" s="9"/>
    </row>
    <row r="527" spans="15:43" ht="12.75"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  <c r="AO527" s="9"/>
      <c r="AP527" s="9"/>
      <c r="AQ527" s="9"/>
    </row>
    <row r="528" spans="15:43" ht="12.75"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  <c r="AO528" s="9"/>
      <c r="AP528" s="9"/>
      <c r="AQ528" s="9"/>
    </row>
    <row r="529" spans="15:43" ht="12.75"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  <c r="AO529" s="9"/>
      <c r="AP529" s="9"/>
      <c r="AQ529" s="9"/>
    </row>
    <row r="530" spans="15:43" ht="12.75"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  <c r="AO530" s="9"/>
      <c r="AP530" s="9"/>
      <c r="AQ530" s="9"/>
    </row>
    <row r="531" spans="15:43" ht="12.75"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  <c r="AO531" s="9"/>
      <c r="AP531" s="9"/>
      <c r="AQ531" s="9"/>
    </row>
    <row r="532" spans="15:43" ht="12.75"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  <c r="AN532" s="9"/>
      <c r="AO532" s="9"/>
      <c r="AP532" s="9"/>
      <c r="AQ532" s="9"/>
    </row>
    <row r="533" spans="15:43" ht="12.75"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9"/>
      <c r="AO533" s="9"/>
      <c r="AP533" s="9"/>
      <c r="AQ533" s="9"/>
    </row>
    <row r="534" spans="15:43" ht="12.75"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  <c r="AN534" s="9"/>
      <c r="AO534" s="9"/>
      <c r="AP534" s="9"/>
      <c r="AQ534" s="9"/>
    </row>
    <row r="535" spans="15:43" ht="12.75"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9"/>
      <c r="AN535" s="9"/>
      <c r="AO535" s="9"/>
      <c r="AP535" s="9"/>
      <c r="AQ535" s="9"/>
    </row>
    <row r="536" spans="15:43" ht="12.75"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  <c r="AN536" s="9"/>
      <c r="AO536" s="9"/>
      <c r="AP536" s="9"/>
      <c r="AQ536" s="9"/>
    </row>
    <row r="537" spans="15:43" ht="12.75"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  <c r="AN537" s="9"/>
      <c r="AO537" s="9"/>
      <c r="AP537" s="9"/>
      <c r="AQ537" s="9"/>
    </row>
    <row r="538" spans="15:43" ht="12.75"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  <c r="AN538" s="9"/>
      <c r="AO538" s="9"/>
      <c r="AP538" s="9"/>
      <c r="AQ538" s="9"/>
    </row>
    <row r="539" spans="15:17" ht="12.75">
      <c r="O539" s="9"/>
      <c r="P539" s="9"/>
      <c r="Q539" s="9"/>
    </row>
    <row r="540" spans="15:17" ht="12.75">
      <c r="O540" s="9"/>
      <c r="P540" s="9"/>
      <c r="Q540" s="9"/>
    </row>
    <row r="541" spans="15:17" ht="12.75">
      <c r="O541" s="9"/>
      <c r="P541" s="9"/>
      <c r="Q541" s="9"/>
    </row>
    <row r="542" spans="15:17" ht="12.75">
      <c r="O542" s="9"/>
      <c r="P542" s="9"/>
      <c r="Q542" s="9"/>
    </row>
  </sheetData>
  <sheetProtection/>
  <mergeCells count="41">
    <mergeCell ref="A113:K113"/>
    <mergeCell ref="A108:K108"/>
    <mergeCell ref="A109:K109"/>
    <mergeCell ref="A110:K110"/>
    <mergeCell ref="A111:K111"/>
    <mergeCell ref="A112:K112"/>
    <mergeCell ref="A103:K103"/>
    <mergeCell ref="A104:K104"/>
    <mergeCell ref="A105:K105"/>
    <mergeCell ref="A106:K106"/>
    <mergeCell ref="A107:K107"/>
    <mergeCell ref="A79:N79"/>
    <mergeCell ref="A94:N94"/>
    <mergeCell ref="A100:K100"/>
    <mergeCell ref="A101:K101"/>
    <mergeCell ref="A102:K102"/>
    <mergeCell ref="A26:N26"/>
    <mergeCell ref="A33:N33"/>
    <mergeCell ref="A46:N46"/>
    <mergeCell ref="A63:N63"/>
    <mergeCell ref="A72:N72"/>
    <mergeCell ref="A8:N8"/>
    <mergeCell ref="A11:N11"/>
    <mergeCell ref="A13:N13"/>
    <mergeCell ref="D23:D24"/>
    <mergeCell ref="G23:G24"/>
    <mergeCell ref="L23:L24"/>
    <mergeCell ref="D22:F22"/>
    <mergeCell ref="C22:C24"/>
    <mergeCell ref="L22:N22"/>
    <mergeCell ref="G22:I22"/>
    <mergeCell ref="A9:N9"/>
    <mergeCell ref="A12:N12"/>
    <mergeCell ref="A14:N14"/>
    <mergeCell ref="O22:O24"/>
    <mergeCell ref="K17:L17"/>
    <mergeCell ref="K19:L19"/>
    <mergeCell ref="K18:L18"/>
    <mergeCell ref="J22:K22"/>
    <mergeCell ref="A22:A24"/>
    <mergeCell ref="B22:B24"/>
  </mergeCells>
  <printOptions/>
  <pageMargins left="0.55" right="0.16" top="0.32" bottom="0.3937007874015748" header="0.16" footer="0.2362204724409449"/>
  <pageSetup fitToHeight="30000" horizontalDpi="600" verticalDpi="600" orientation="landscape" paperSize="9" scale="75" r:id="rId3"/>
  <headerFooter alignWithMargins="0">
    <oddHeader>&amp;LГранд-СМЕТА</oddHeader>
    <oddFooter>&amp;CСтраница &amp;P из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 Смета</dc:creator>
  <cp:keywords/>
  <dc:description/>
  <cp:lastModifiedBy>ОКС Смета</cp:lastModifiedBy>
  <cp:lastPrinted>2013-03-13T09:14:05Z</cp:lastPrinted>
  <dcterms:created xsi:type="dcterms:W3CDTF">2003-01-28T12:33:10Z</dcterms:created>
  <dcterms:modified xsi:type="dcterms:W3CDTF">2020-02-14T04:13:55Z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